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8 Пр. кр" sheetId="1" r:id="rId1"/>
  </sheets>
  <definedNames>
    <definedName name="_xlnm._FilterDatabase" localSheetId="0" hidden="1">'8 Пр. кр'!$A$19:$Q$415</definedName>
  </definedNames>
  <calcPr calcId="145621" calcOnSave="0"/>
</workbook>
</file>

<file path=xl/calcChain.xml><?xml version="1.0" encoding="utf-8"?>
<calcChain xmlns="http://schemas.openxmlformats.org/spreadsheetml/2006/main">
  <c r="E58" i="1" l="1"/>
  <c r="F58" i="1"/>
  <c r="G58" i="1"/>
  <c r="H58" i="1"/>
  <c r="I58" i="1"/>
  <c r="J58" i="1"/>
  <c r="K58" i="1"/>
  <c r="L58" i="1"/>
  <c r="M58" i="1"/>
  <c r="N58" i="1"/>
  <c r="O58" i="1"/>
  <c r="P58" i="1"/>
  <c r="D58" i="1"/>
  <c r="M260" i="1" l="1"/>
  <c r="M253" i="1"/>
  <c r="M249" i="1" s="1"/>
  <c r="M245" i="1"/>
  <c r="M243" i="1" s="1"/>
  <c r="M242" i="1" s="1"/>
  <c r="M186" i="1"/>
  <c r="M120" i="1"/>
  <c r="M118" i="1"/>
  <c r="M73" i="1"/>
  <c r="M60" i="1"/>
  <c r="M50" i="1"/>
  <c r="M49" i="1" s="1"/>
  <c r="M34" i="1"/>
  <c r="M31" i="1"/>
  <c r="M25" i="1"/>
  <c r="M24" i="1" l="1"/>
  <c r="M21" i="1" s="1"/>
  <c r="M72" i="1"/>
  <c r="E260" i="1"/>
  <c r="F260" i="1"/>
  <c r="G260" i="1"/>
  <c r="H260" i="1"/>
  <c r="I260" i="1"/>
  <c r="J260" i="1"/>
  <c r="K260" i="1"/>
  <c r="L260" i="1"/>
  <c r="N260" i="1"/>
  <c r="O260" i="1"/>
  <c r="P260" i="1"/>
  <c r="D260" i="1"/>
  <c r="E253" i="1"/>
  <c r="F253" i="1"/>
  <c r="G253" i="1"/>
  <c r="H253" i="1"/>
  <c r="I253" i="1"/>
  <c r="J253" i="1"/>
  <c r="K253" i="1"/>
  <c r="L253" i="1"/>
  <c r="N253" i="1"/>
  <c r="O253" i="1"/>
  <c r="P253" i="1"/>
  <c r="D253" i="1"/>
  <c r="E186" i="1"/>
  <c r="F186" i="1"/>
  <c r="G186" i="1"/>
  <c r="H186" i="1"/>
  <c r="I186" i="1"/>
  <c r="J186" i="1"/>
  <c r="K186" i="1"/>
  <c r="L186" i="1"/>
  <c r="N186" i="1"/>
  <c r="O186" i="1"/>
  <c r="P186" i="1"/>
  <c r="D186" i="1"/>
  <c r="D73" i="1"/>
  <c r="E73" i="1"/>
  <c r="F73" i="1"/>
  <c r="G73" i="1"/>
  <c r="H73" i="1"/>
  <c r="I73" i="1"/>
  <c r="J73" i="1"/>
  <c r="K73" i="1"/>
  <c r="L73" i="1"/>
  <c r="N73" i="1"/>
  <c r="O73" i="1"/>
  <c r="P73" i="1"/>
  <c r="E50" i="1"/>
  <c r="F50" i="1"/>
  <c r="G50" i="1"/>
  <c r="H50" i="1"/>
  <c r="I50" i="1"/>
  <c r="J50" i="1"/>
  <c r="K50" i="1"/>
  <c r="L50" i="1"/>
  <c r="N50" i="1"/>
  <c r="O50" i="1"/>
  <c r="P50" i="1"/>
  <c r="D50" i="1"/>
  <c r="P245" i="1"/>
  <c r="P243" i="1" s="1"/>
  <c r="P242" i="1" s="1"/>
  <c r="O245" i="1"/>
  <c r="O243" i="1" s="1"/>
  <c r="O242" i="1" s="1"/>
  <c r="N245" i="1"/>
  <c r="N243" i="1" s="1"/>
  <c r="N242" i="1" s="1"/>
  <c r="L245" i="1"/>
  <c r="L243" i="1" s="1"/>
  <c r="L242" i="1" s="1"/>
  <c r="K245" i="1"/>
  <c r="K243" i="1" s="1"/>
  <c r="K242" i="1" s="1"/>
  <c r="J245" i="1"/>
  <c r="J243" i="1" s="1"/>
  <c r="J242" i="1" s="1"/>
  <c r="I245" i="1"/>
  <c r="I243" i="1" s="1"/>
  <c r="I242" i="1" s="1"/>
  <c r="H245" i="1"/>
  <c r="H243" i="1" s="1"/>
  <c r="H242" i="1" s="1"/>
  <c r="G245" i="1"/>
  <c r="G243" i="1" s="1"/>
  <c r="G242" i="1" s="1"/>
  <c r="F245" i="1"/>
  <c r="F243" i="1" s="1"/>
  <c r="F242" i="1" s="1"/>
  <c r="E245" i="1"/>
  <c r="E243" i="1" s="1"/>
  <c r="E242" i="1" s="1"/>
  <c r="D245" i="1"/>
  <c r="D243" i="1" s="1"/>
  <c r="D242" i="1" s="1"/>
  <c r="P120" i="1"/>
  <c r="O120" i="1"/>
  <c r="N120" i="1"/>
  <c r="L120" i="1"/>
  <c r="K120" i="1"/>
  <c r="J120" i="1"/>
  <c r="I120" i="1"/>
  <c r="H120" i="1"/>
  <c r="G120" i="1"/>
  <c r="F120" i="1"/>
  <c r="E120" i="1"/>
  <c r="D120" i="1"/>
  <c r="P118" i="1"/>
  <c r="O118" i="1"/>
  <c r="N118" i="1"/>
  <c r="L118" i="1"/>
  <c r="K118" i="1"/>
  <c r="J118" i="1"/>
  <c r="I118" i="1"/>
  <c r="H118" i="1"/>
  <c r="G118" i="1"/>
  <c r="F118" i="1"/>
  <c r="E118" i="1"/>
  <c r="D118" i="1"/>
  <c r="M20" i="1" l="1"/>
  <c r="P34" i="1"/>
  <c r="O34" i="1"/>
  <c r="N34" i="1"/>
  <c r="L34" i="1"/>
  <c r="K34" i="1"/>
  <c r="J34" i="1"/>
  <c r="I34" i="1"/>
  <c r="H34" i="1"/>
  <c r="G34" i="1"/>
  <c r="F34" i="1"/>
  <c r="E34" i="1"/>
  <c r="D34" i="1"/>
  <c r="P31" i="1"/>
  <c r="O31" i="1"/>
  <c r="N31" i="1"/>
  <c r="L31" i="1"/>
  <c r="K31" i="1"/>
  <c r="J31" i="1"/>
  <c r="I31" i="1"/>
  <c r="H31" i="1"/>
  <c r="G31" i="1"/>
  <c r="F31" i="1"/>
  <c r="E31" i="1"/>
  <c r="D31" i="1"/>
  <c r="P25" i="1"/>
  <c r="O25" i="1"/>
  <c r="N25" i="1"/>
  <c r="L25" i="1"/>
  <c r="K25" i="1"/>
  <c r="J25" i="1"/>
  <c r="I25" i="1"/>
  <c r="H25" i="1"/>
  <c r="G25" i="1"/>
  <c r="F25" i="1"/>
  <c r="E25" i="1"/>
  <c r="D25" i="1"/>
  <c r="D24" i="1" l="1"/>
  <c r="P249" i="1" l="1"/>
  <c r="O249" i="1"/>
  <c r="N249" i="1"/>
  <c r="L249" i="1"/>
  <c r="K249" i="1"/>
  <c r="J249" i="1"/>
  <c r="I249" i="1"/>
  <c r="H249" i="1"/>
  <c r="G249" i="1"/>
  <c r="F249" i="1"/>
  <c r="E249" i="1"/>
  <c r="D249" i="1"/>
  <c r="P72" i="1"/>
  <c r="O72" i="1"/>
  <c r="N72" i="1"/>
  <c r="L72" i="1"/>
  <c r="K72" i="1"/>
  <c r="J72" i="1"/>
  <c r="I72" i="1"/>
  <c r="H72" i="1"/>
  <c r="G72" i="1"/>
  <c r="F72" i="1"/>
  <c r="E72" i="1"/>
  <c r="P60" i="1"/>
  <c r="O60" i="1"/>
  <c r="N60" i="1"/>
  <c r="L60" i="1"/>
  <c r="K60" i="1"/>
  <c r="J60" i="1"/>
  <c r="I60" i="1"/>
  <c r="I49" i="1" s="1"/>
  <c r="H60" i="1"/>
  <c r="H49" i="1" s="1"/>
  <c r="G60" i="1"/>
  <c r="G49" i="1" s="1"/>
  <c r="F60" i="1"/>
  <c r="F49" i="1" s="1"/>
  <c r="E60" i="1"/>
  <c r="E49" i="1" s="1"/>
  <c r="D60" i="1"/>
  <c r="P49" i="1"/>
  <c r="O49" i="1"/>
  <c r="N49" i="1"/>
  <c r="L49" i="1"/>
  <c r="K49" i="1"/>
  <c r="J49" i="1"/>
  <c r="P24" i="1"/>
  <c r="O24" i="1"/>
  <c r="O21" i="1" s="1"/>
  <c r="N24" i="1"/>
  <c r="N21" i="1" s="1"/>
  <c r="L24" i="1"/>
  <c r="L21" i="1" s="1"/>
  <c r="K24" i="1"/>
  <c r="K21" i="1" s="1"/>
  <c r="J24" i="1"/>
  <c r="J21" i="1" s="1"/>
  <c r="I24" i="1"/>
  <c r="I21" i="1" s="1"/>
  <c r="H24" i="1"/>
  <c r="H21" i="1" s="1"/>
  <c r="G24" i="1"/>
  <c r="G21" i="1" s="1"/>
  <c r="F24" i="1"/>
  <c r="F21" i="1" s="1"/>
  <c r="E24" i="1"/>
  <c r="E21" i="1" s="1"/>
  <c r="D21" i="1"/>
  <c r="P21" i="1"/>
  <c r="I20" i="1" l="1"/>
  <c r="E20" i="1"/>
  <c r="N20" i="1"/>
  <c r="H20" i="1"/>
  <c r="L20" i="1"/>
  <c r="O20" i="1"/>
  <c r="F20" i="1"/>
  <c r="J20" i="1"/>
  <c r="P20" i="1"/>
  <c r="G20" i="1"/>
  <c r="K20" i="1"/>
  <c r="D49" i="1"/>
  <c r="D72" i="1"/>
  <c r="D20" i="1" l="1"/>
</calcChain>
</file>

<file path=xl/sharedStrings.xml><?xml version="1.0" encoding="utf-8"?>
<sst xmlns="http://schemas.openxmlformats.org/spreadsheetml/2006/main" count="1629" uniqueCount="839">
  <si>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</si>
  <si>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</si>
  <si>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</si>
  <si>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</si>
  <si>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</si>
  <si>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</si>
  <si>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</si>
  <si>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</si>
  <si>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</si>
  <si>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</si>
  <si>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</si>
  <si>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</si>
  <si>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</si>
  <si>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</si>
  <si>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</si>
  <si>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</si>
  <si>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</si>
  <si>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</si>
  <si>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</si>
  <si>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</si>
  <si>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</si>
  <si>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</si>
  <si>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</si>
  <si>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</si>
  <si>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</si>
  <si>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</si>
  <si>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</si>
  <si>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</si>
  <si>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</si>
  <si>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</si>
  <si>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</si>
  <si>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</si>
  <si>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</si>
  <si>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</si>
  <si>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</si>
  <si>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</si>
  <si>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</si>
  <si>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</si>
  <si>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</si>
  <si>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</si>
  <si>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</si>
  <si>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</si>
  <si>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</si>
  <si>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</si>
  <si>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</si>
  <si>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</si>
  <si>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</si>
  <si>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</si>
  <si>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</si>
  <si>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</si>
  <si>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</si>
  <si>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</si>
  <si>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</si>
  <si>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</si>
  <si>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</si>
  <si>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</si>
  <si>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</si>
  <si>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</si>
  <si>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</si>
  <si>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</si>
  <si>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</si>
  <si>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</si>
  <si>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</si>
  <si>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</si>
  <si>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</si>
  <si>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</si>
  <si>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</si>
  <si>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</si>
  <si>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</si>
  <si>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</si>
  <si>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</si>
  <si>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</si>
  <si>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</si>
  <si>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</si>
  <si>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</si>
  <si>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</si>
  <si>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</si>
  <si>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</si>
  <si>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</si>
  <si>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</si>
  <si>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</si>
  <si>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</si>
  <si>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</si>
  <si>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</si>
  <si>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</si>
  <si>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</si>
  <si>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</si>
  <si>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</si>
  <si>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</si>
  <si>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</si>
  <si>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</si>
  <si>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</si>
  <si>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</si>
  <si>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</si>
  <si>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</si>
  <si>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</si>
  <si>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</si>
  <si>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</si>
  <si>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</si>
  <si>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</si>
  <si>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</si>
  <si>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</si>
  <si>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</si>
  <si>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</si>
  <si>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</si>
  <si>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</si>
  <si>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</si>
  <si>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</si>
  <si>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</si>
  <si>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</si>
  <si>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</si>
  <si>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</si>
  <si>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</si>
  <si>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</si>
  <si>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</si>
  <si>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</si>
  <si>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</si>
  <si>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</si>
  <si>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</si>
  <si>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</si>
  <si>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</si>
  <si>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</si>
  <si>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</si>
  <si>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</si>
  <si>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</si>
  <si>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</si>
  <si>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</si>
  <si>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</si>
  <si>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</si>
  <si>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</si>
  <si>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</si>
  <si>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</si>
  <si>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</si>
  <si>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</si>
  <si>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</si>
  <si>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</si>
  <si>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</si>
  <si>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</si>
  <si>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</si>
  <si>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</si>
  <si>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</si>
  <si>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</si>
  <si>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</si>
  <si>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</si>
  <si>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</si>
  <si>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</si>
  <si>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</si>
  <si>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</si>
  <si>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</si>
  <si>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</si>
  <si>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</si>
  <si>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</si>
  <si>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</si>
  <si>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</si>
  <si>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</si>
  <si>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</si>
  <si>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</si>
  <si>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</si>
  <si>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</si>
  <si>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</si>
  <si>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</si>
  <si>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</si>
  <si>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</si>
  <si>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</si>
  <si>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</si>
  <si>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</si>
  <si>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</si>
  <si>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</si>
  <si>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</si>
  <si>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</si>
  <si>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</si>
  <si>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</si>
  <si>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</si>
  <si>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</si>
  <si>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</si>
  <si>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</si>
  <si>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</si>
  <si>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</si>
  <si>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</si>
  <si>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</si>
  <si>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</si>
  <si>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</si>
  <si>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</si>
  <si>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</si>
  <si>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</si>
  <si>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</si>
  <si>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</si>
  <si>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</si>
  <si>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</si>
  <si>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</si>
  <si>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</si>
  <si>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</si>
  <si>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</si>
  <si>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</si>
  <si>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</si>
  <si>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</si>
  <si>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</si>
  <si>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</si>
  <si>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</si>
  <si>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</si>
  <si>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</si>
  <si>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</si>
  <si>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</si>
  <si>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</si>
  <si>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</si>
  <si>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</si>
  <si>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</si>
  <si>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</si>
  <si>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</si>
  <si>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</si>
  <si>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</si>
  <si>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</si>
  <si>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</si>
  <si>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</si>
  <si>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</si>
  <si>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</si>
  <si>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</si>
  <si>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</si>
  <si>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</si>
  <si>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</si>
  <si>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</si>
  <si>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</si>
  <si>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</si>
  <si>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</si>
  <si>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</si>
  <si>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</si>
  <si>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</si>
  <si>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</si>
  <si>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</si>
  <si>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</si>
  <si>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</si>
  <si>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</si>
  <si>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</si>
  <si>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</si>
  <si>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</si>
  <si>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</si>
  <si>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</si>
  <si>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</si>
  <si>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</si>
  <si>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</si>
  <si>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</si>
  <si>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</si>
  <si>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</si>
  <si>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</si>
  <si>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</si>
  <si>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</si>
  <si>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</si>
  <si>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</si>
  <si>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</si>
  <si>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</si>
  <si>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</si>
  <si>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</si>
  <si>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</si>
  <si>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</si>
  <si>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</si>
  <si>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</si>
  <si>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</si>
  <si>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</si>
  <si>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</si>
  <si>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</si>
  <si>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</si>
  <si>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</si>
  <si>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</si>
  <si>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</si>
  <si>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</si>
  <si>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</si>
  <si>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</si>
  <si>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</si>
  <si>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</si>
  <si>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</si>
  <si>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</si>
  <si>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</si>
  <si>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</si>
  <si>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</si>
  <si>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</si>
  <si>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</si>
  <si>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</si>
  <si>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</si>
  <si>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</si>
  <si>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</si>
  <si>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</si>
  <si>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</si>
  <si>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</si>
  <si>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</si>
  <si>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</si>
  <si>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</si>
  <si>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</si>
  <si>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</si>
  <si>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</si>
  <si>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</si>
  <si>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</si>
  <si>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</si>
  <si>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</si>
  <si>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</si>
  <si>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</si>
  <si>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</si>
  <si>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</si>
  <si>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</si>
  <si>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</si>
  <si>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</si>
  <si>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</si>
  <si>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</si>
  <si>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</si>
  <si>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</si>
  <si>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</si>
  <si>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</si>
  <si>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</si>
  <si>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</si>
  <si>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</si>
  <si>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</si>
  <si>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</si>
  <si>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</si>
  <si>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</si>
  <si>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</si>
  <si>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</si>
  <si>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</si>
  <si>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</si>
  <si>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</si>
  <si>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</si>
  <si>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</si>
  <si>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</si>
  <si>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</si>
  <si>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</si>
  <si>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</si>
  <si>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</si>
  <si>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</si>
  <si>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</si>
  <si>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</si>
  <si>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</si>
  <si>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</si>
  <si>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</si>
  <si>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</si>
  <si>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</si>
  <si>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</si>
  <si>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</si>
  <si>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</si>
  <si>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</si>
  <si>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</si>
  <si>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</si>
  <si>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</si>
  <si>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</si>
  <si>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</si>
  <si>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</si>
  <si>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</si>
  <si>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</si>
  <si>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</si>
  <si>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</si>
  <si>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</si>
  <si>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</si>
  <si>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</si>
  <si>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</si>
  <si>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</si>
  <si>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</si>
  <si>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</si>
  <si>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</si>
  <si>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</si>
  <si>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</si>
  <si>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</si>
  <si>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</si>
  <si>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</si>
  <si>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</si>
  <si>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</si>
  <si>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</si>
  <si>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</si>
  <si>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</si>
  <si>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</si>
  <si>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</si>
  <si>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</si>
  <si>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</si>
  <si>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</si>
  <si>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Техперевооружение тепломагистрали 10,12,36 Участок т. "1" (ВТЭЦ-2) - Узел "А" ул. Фадеева - ул. Сахалинская (СП ПТС)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</si>
  <si>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</si>
  <si>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</si>
  <si>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</si>
  <si>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</si>
  <si>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</si>
  <si>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</si>
  <si>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</si>
  <si>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</si>
  <si>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</si>
  <si>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</si>
  <si>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</si>
  <si>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</si>
  <si>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</si>
  <si>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</si>
  <si>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</si>
  <si>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</si>
  <si>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</si>
  <si>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</si>
  <si>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</si>
  <si>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</si>
  <si>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</si>
  <si>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</si>
  <si>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</si>
  <si>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</si>
  <si>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</si>
  <si>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</si>
  <si>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</si>
  <si>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</si>
  <si>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</si>
  <si>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</si>
  <si>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</si>
  <si>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</si>
  <si>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</si>
  <si>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</si>
  <si>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</si>
  <si>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</si>
  <si>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</si>
  <si>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</si>
  <si>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</si>
  <si>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</si>
  <si>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</si>
  <si>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</si>
  <si>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</si>
  <si>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</si>
  <si>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</si>
  <si>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</si>
  <si>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</si>
  <si>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</si>
  <si>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</si>
  <si>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</si>
  <si>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</si>
  <si>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</si>
  <si>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</si>
  <si>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</si>
  <si>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</si>
  <si>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</si>
  <si>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</si>
  <si>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</si>
  <si>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</si>
  <si>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</si>
  <si>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</si>
  <si>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</si>
  <si>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</si>
  <si>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</si>
  <si>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</si>
  <si>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</si>
  <si>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</si>
  <si>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</si>
  <si>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</si>
  <si>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</si>
  <si>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</si>
  <si>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</si>
  <si>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</si>
  <si>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</si>
  <si>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</si>
  <si>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</si>
  <si>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</si>
  <si>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</si>
  <si>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</si>
  <si>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</si>
  <si>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</si>
  <si>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</si>
  <si>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</si>
  <si>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</si>
  <si>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</si>
  <si>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</si>
  <si>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</si>
  <si>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</si>
  <si>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</si>
  <si>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</si>
  <si>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</si>
  <si>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</si>
  <si>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</si>
  <si>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</si>
  <si>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</si>
  <si>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</si>
  <si>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</si>
  <si>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</si>
  <si>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</si>
  <si>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</si>
  <si>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</si>
  <si>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</si>
  <si>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</si>
  <si>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</si>
  <si>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</si>
  <si>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</si>
  <si>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</si>
  <si>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</si>
  <si>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</si>
  <si>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</si>
  <si>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</si>
  <si>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</si>
  <si>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</si>
  <si>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</si>
  <si>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</si>
  <si>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</si>
  <si>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</si>
  <si>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</si>
  <si>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</si>
  <si>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</si>
  <si>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</si>
  <si>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</si>
  <si>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</si>
  <si>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</si>
  <si>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</si>
  <si>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</si>
  <si>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</si>
  <si>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</si>
  <si>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</si>
  <si>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</si>
  <si>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</si>
  <si>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</si>
  <si>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</si>
  <si>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</si>
  <si>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</si>
  <si>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</si>
  <si>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</si>
  <si>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</si>
  <si>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</si>
  <si>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</si>
  <si>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</si>
  <si>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</si>
  <si>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</si>
  <si>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</si>
  <si>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</si>
  <si>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Покупка машина проборазделочная ПА-10, 1 шт СП Приморская ГРЭС</t>
  </si>
  <si>
    <t>Установка автоматических средств измерения и учета выбросов загрязняющих веществ  СП Артемовской ТЭЦ</t>
  </si>
  <si>
    <t>I_505-ПГт-97тп</t>
  </si>
  <si>
    <t>I_505-ПГт-72тп</t>
  </si>
  <si>
    <t>Покупка машина проборазделочная МПЛ 150, 1 шт., СП Приморская ГРЭС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</si>
  <si>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</si>
  <si>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</si>
  <si>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Год раскрытия информации: 2018 год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</si>
  <si>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</si>
  <si>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</si>
  <si>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</si>
  <si>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</si>
  <si>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</si>
  <si>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</si>
  <si>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</si>
  <si>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</si>
  <si>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</si>
  <si>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</si>
  <si>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</si>
  <si>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</si>
  <si>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</si>
  <si>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</si>
  <si>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</si>
  <si>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</si>
  <si>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</si>
  <si>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</si>
  <si>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</si>
  <si>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</si>
  <si>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</si>
  <si>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</si>
  <si>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</si>
  <si>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</si>
  <si>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</si>
  <si>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</si>
  <si>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</si>
  <si>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</si>
  <si>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</si>
  <si>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</si>
  <si>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</si>
  <si>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</si>
  <si>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</si>
  <si>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</si>
  <si>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</si>
  <si>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</si>
  <si>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</si>
  <si>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</si>
  <si>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</si>
  <si>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</si>
  <si>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</si>
  <si>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</si>
  <si>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</si>
  <si>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</si>
  <si>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</si>
  <si>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</si>
  <si>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</si>
  <si>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</si>
  <si>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</si>
  <si>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</si>
  <si>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</si>
  <si>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</si>
  <si>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</si>
  <si>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</si>
  <si>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</si>
  <si>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</si>
  <si>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</si>
  <si>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</si>
  <si>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</si>
  <si>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</si>
  <si>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</si>
  <si>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</si>
  <si>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</si>
  <si>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</si>
  <si>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</si>
  <si>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</si>
  <si>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</si>
  <si>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</si>
  <si>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</si>
  <si>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</si>
  <si>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</si>
  <si>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</si>
  <si>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</si>
  <si>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</si>
  <si>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</si>
  <si>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</si>
  <si>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</si>
  <si>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</si>
  <si>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</si>
  <si>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</si>
  <si>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</si>
  <si>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</si>
  <si>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</si>
  <si>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</si>
  <si>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</si>
  <si>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</si>
  <si>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</si>
  <si>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</si>
  <si>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</si>
  <si>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</si>
  <si>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</si>
  <si>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</si>
  <si>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</si>
  <si>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</si>
  <si>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</si>
  <si>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</si>
  <si>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</si>
  <si>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</si>
  <si>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</si>
  <si>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</si>
  <si>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</si>
  <si>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</si>
  <si>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</si>
  <si>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</si>
  <si>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</si>
  <si>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</si>
  <si>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</si>
  <si>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</si>
  <si>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</si>
  <si>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</si>
  <si>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</si>
  <si>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</si>
  <si>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</si>
  <si>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</si>
  <si>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</si>
  <si>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</si>
  <si>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</si>
  <si>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</si>
  <si>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</si>
  <si>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</si>
  <si>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</si>
  <si>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</si>
  <si>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</si>
  <si>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</si>
  <si>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</si>
  <si>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</si>
  <si>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Установка весов вагонных (груженных) Приморской ГРЭС, 3 шт.</t>
  </si>
  <si>
    <t>I_505-ЛуТЭК-79</t>
  </si>
  <si>
    <t>I_505-ЛуТЭК-30-64</t>
  </si>
  <si>
    <t>Установка весов конввейерных Артемовской ТЭЦ, 3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</si>
  <si>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</si>
  <si>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</si>
  <si>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</si>
  <si>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</si>
  <si>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</si>
  <si>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</si>
  <si>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</si>
  <si>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</si>
  <si>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</si>
  <si>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</si>
  <si>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</si>
  <si>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</si>
  <si>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</si>
  <si>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</si>
  <si>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</si>
  <si>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</si>
  <si>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</si>
  <si>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</si>
  <si>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</si>
  <si>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</si>
  <si>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</si>
  <si>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</si>
  <si>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</si>
  <si>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</si>
  <si>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</si>
  <si>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</si>
  <si>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</si>
  <si>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</si>
  <si>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</si>
  <si>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</si>
  <si>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</si>
  <si>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</si>
  <si>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</si>
  <si>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</si>
  <si>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</si>
  <si>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</si>
  <si>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</si>
  <si>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</si>
  <si>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</si>
  <si>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</si>
  <si>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</si>
  <si>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</si>
  <si>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</si>
  <si>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</si>
  <si>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углеперегружателя Sennebogen 825R  , СП Партизанская ГРЭС кол-во  5 шт.</t>
  </si>
  <si>
    <t>Покупка Мотопомпа Beezon GP, 1 шт (СП ПТС)</t>
  </si>
  <si>
    <t>I_505-ПГт-11-46</t>
  </si>
  <si>
    <t>Покупка Бульдозер CATERPILLAR D8R, (2018 г.-1 шт) ПГРЭС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</si>
  <si>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</si>
  <si>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</si>
  <si>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</si>
  <si>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</si>
  <si>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</si>
  <si>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</si>
  <si>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</si>
  <si>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</si>
  <si>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</si>
  <si>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</si>
  <si>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</si>
  <si>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</si>
  <si>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</si>
  <si>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</si>
  <si>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</si>
  <si>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</si>
  <si>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</si>
  <si>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</si>
  <si>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</si>
  <si>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</si>
  <si>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</si>
  <si>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</si>
  <si>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</si>
  <si>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</si>
  <si>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</si>
  <si>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</si>
  <si>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</si>
  <si>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</si>
  <si>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</si>
  <si>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</si>
  <si>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</si>
  <si>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</si>
  <si>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</si>
  <si>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</si>
  <si>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</si>
  <si>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</si>
  <si>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</si>
  <si>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</si>
  <si>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</si>
  <si>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</si>
  <si>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</si>
  <si>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</si>
  <si>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</si>
  <si>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</si>
  <si>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</si>
  <si>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</si>
  <si>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</si>
  <si>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</si>
  <si>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</si>
  <si>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</si>
  <si>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</si>
  <si>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</si>
  <si>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</si>
  <si>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</si>
  <si>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</si>
  <si>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</si>
  <si>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</si>
  <si>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</si>
  <si>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</si>
  <si>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</si>
  <si>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</si>
  <si>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</si>
  <si>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</si>
  <si>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</si>
  <si>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</si>
  <si>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</si>
  <si>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</si>
  <si>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</si>
  <si>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</si>
  <si>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</si>
  <si>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</si>
  <si>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</si>
  <si>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</si>
  <si>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</si>
  <si>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</si>
  <si>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</si>
  <si>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</si>
  <si>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</si>
  <si>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</si>
  <si>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</si>
  <si>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</si>
  <si>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</si>
  <si>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</si>
  <si>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</si>
  <si>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</si>
  <si>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</si>
  <si>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</si>
  <si>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</si>
  <si>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</si>
  <si>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</si>
  <si>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</si>
  <si>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</si>
  <si>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</si>
  <si>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</si>
  <si>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</si>
  <si>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</si>
  <si>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</si>
  <si>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</si>
  <si>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</si>
  <si>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</si>
  <si>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</si>
  <si>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</si>
  <si>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</si>
  <si>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</si>
  <si>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</si>
  <si>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</si>
  <si>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</si>
  <si>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</si>
  <si>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</si>
  <si>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</si>
  <si>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</si>
  <si>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</si>
  <si>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</si>
  <si>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</si>
  <si>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создание высокоэффективной технологии защиты железобетонных водоводов технического водоснабжения от биологического (морского) обрастания с созданием экспериментального образца тоннеля СП ВТЭЦ-2</t>
  </si>
  <si>
    <t>F_505-ПГг-41на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</si>
  <si>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</si>
  <si>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</si>
  <si>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 xml:space="preserve">Техперевооружение теплотрассы УТ0319-УТ0320 пр-т Красного знамени,  Дн 530х10 L=254 м.п.(СП ПТС) </t>
  </si>
  <si>
    <t>Техперевооружение теплотрассы УТ 1031 - УТ 1033 ул. Пушкинская,  Дн 720х9 L= 351 м.п.   Приморские тепловые сети</t>
  </si>
  <si>
    <t>Техперевооружение теплотрассы УТ 0208 - УТ 0209 пр-к 100 лет Владивостоку,  Дн 530х9 L=300м.п.   (СП ПТС)</t>
  </si>
  <si>
    <t>Техперевооружение теплотрассы УТ 0215 - УТ 0217 ул. Ильичева,  Дн630х8 L=520 м.п.   (СП ПТС)</t>
  </si>
  <si>
    <t>Техперевооружение теплоагистрали № 10  УТ 1055 - УТ 1054А  ул. Светланская, Дн 720х9-60 ППМИ L= 64п.м (СП ПТС)</t>
  </si>
  <si>
    <t>Техперевооружение тепломагистрали №17 УТ1703 - УТ1709. Прокладка напорного трубопровода Дн 1020х12.0 L=756 пм</t>
  </si>
  <si>
    <t>Техперевооружение УТ 0206 - УТ0207 пр-т 100 лет Владивостоку, ДН 530х9 L=440</t>
  </si>
  <si>
    <t>Техперевооружение теплотрассы УТ0301 - УТ0303 Лесной переулок - ул.Пограничная Дн 630х8 L=204 пм</t>
  </si>
  <si>
    <t>Техперевооружение теплотрассы УТ-2416А - УТ-2416 (т.А) ул.Набережная  Дн 820х8 L=240 пм</t>
  </si>
  <si>
    <t xml:space="preserve"> Техперевооружение теплотрассы УТ0521 в сторону УТ0525 ул.Уткинская Дн 325х8 L=472 пм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</si>
  <si>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</si>
  <si>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</si>
  <si>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Техперевооружение теплотрассы УТ0105 - УТ0107  ул.Багратиона Дн 820х9/630х9 L=370 пм</t>
  </si>
  <si>
    <t>Техперевооружение тепловой сети  от УТ0213 - УТ0214 стадион "Строитель" Дн 720х9 L=392 пм</t>
  </si>
  <si>
    <t>Техперевооружение тепловой сети   УТ 1071 -  Узел "Б" ул. Новоивановская ДН 1020х11-60 ППМИ L=116  г. Владивосток (СП ПТС)</t>
  </si>
  <si>
    <t>Покупка делителя проб СЖ-15, СП Партизанская ГРЭС, 2 шт.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</si>
  <si>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</si>
  <si>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</si>
  <si>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Прокладка тепловой сети до границ с инженерно-техническими сетями дома в г. Артёме по ул. Володарского,  Дн 45мм L=56м.п. (СП ПТС)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</si>
</sst>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65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 wrapText="1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5"/>
  <sheetViews>
    <sheetView tabSelected="1" zoomScale="60" zoomScaleNormal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F26" sqref="F2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8" width="9.140625" style="32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6" spans="1:17" s="32" customFormat="1" ht="18.75" x14ac:dyDescent="0.2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7" s="32" customFormat="1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s="32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2" customFormat="1" ht="18.75" x14ac:dyDescent="0.25">
      <c r="A9" s="45" t="s">
        <v>523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7" s="32" customFormat="1" ht="18.75" x14ac:dyDescent="0.25">
      <c r="A10" s="5"/>
      <c r="B10" s="5"/>
      <c r="C10" s="5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5"/>
    </row>
    <row r="11" spans="1:17" s="32" customForma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17" s="32" customFormat="1" x14ac:dyDescent="0.25">
      <c r="A12" s="41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7" s="32" customFormat="1" ht="15" x14ac:dyDescent="0.25">
      <c r="A13" s="47" t="s">
        <v>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7" s="32" customFormat="1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2" customFormat="1" ht="15" x14ac:dyDescent="0.25">
      <c r="A15" s="48" t="s">
        <v>8</v>
      </c>
      <c r="B15" s="51" t="s">
        <v>9</v>
      </c>
      <c r="C15" s="51" t="s">
        <v>10</v>
      </c>
      <c r="D15" s="52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  <c r="Q15" s="58" t="s">
        <v>12</v>
      </c>
    </row>
    <row r="16" spans="1:17" s="32" customFormat="1" ht="15" x14ac:dyDescent="0.25">
      <c r="A16" s="49"/>
      <c r="B16" s="51"/>
      <c r="C16" s="51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58"/>
    </row>
    <row r="17" spans="1:17" s="32" customFormat="1" x14ac:dyDescent="0.25">
      <c r="A17" s="49"/>
      <c r="B17" s="51"/>
      <c r="C17" s="51"/>
      <c r="D17" s="59" t="s">
        <v>13</v>
      </c>
      <c r="E17" s="59"/>
      <c r="F17" s="59"/>
      <c r="G17" s="59"/>
      <c r="H17" s="59" t="s">
        <v>14</v>
      </c>
      <c r="I17" s="59"/>
      <c r="J17" s="59"/>
      <c r="K17" s="59"/>
      <c r="L17" s="60" t="s">
        <v>15</v>
      </c>
      <c r="M17" s="61"/>
      <c r="N17" s="62"/>
      <c r="O17" s="63" t="s">
        <v>311</v>
      </c>
      <c r="P17" s="64"/>
      <c r="Q17" s="58"/>
    </row>
    <row r="18" spans="1:17" s="32" customFormat="1" ht="47.25" x14ac:dyDescent="0.25">
      <c r="A18" s="50"/>
      <c r="B18" s="51"/>
      <c r="C18" s="51"/>
      <c r="D18" s="36" t="s">
        <v>16</v>
      </c>
      <c r="E18" s="36" t="s">
        <v>17</v>
      </c>
      <c r="F18" s="36" t="s">
        <v>18</v>
      </c>
      <c r="G18" s="36" t="s">
        <v>19</v>
      </c>
      <c r="H18" s="36" t="s">
        <v>20</v>
      </c>
      <c r="I18" s="36" t="s">
        <v>21</v>
      </c>
      <c r="J18" s="36" t="s">
        <v>22</v>
      </c>
      <c r="K18" s="36" t="s">
        <v>23</v>
      </c>
      <c r="L18" s="36" t="s">
        <v>24</v>
      </c>
      <c r="M18" s="36" t="s">
        <v>661</v>
      </c>
      <c r="N18" s="36" t="s">
        <v>25</v>
      </c>
      <c r="O18" s="36" t="s">
        <v>18</v>
      </c>
      <c r="P18" s="36" t="s">
        <v>25</v>
      </c>
      <c r="Q18" s="58"/>
    </row>
    <row r="19" spans="1:17" s="32" customFormat="1" x14ac:dyDescent="0.25">
      <c r="A19" s="7">
        <v>1</v>
      </c>
      <c r="B19" s="7">
        <v>2</v>
      </c>
      <c r="C19" s="7">
        <v>3</v>
      </c>
      <c r="D19" s="8" t="s">
        <v>26</v>
      </c>
      <c r="E19" s="8" t="s">
        <v>27</v>
      </c>
      <c r="F19" s="8" t="s">
        <v>28</v>
      </c>
      <c r="G19" s="8" t="s">
        <v>29</v>
      </c>
      <c r="H19" s="8" t="s">
        <v>296</v>
      </c>
      <c r="I19" s="8" t="s">
        <v>297</v>
      </c>
      <c r="J19" s="8" t="s">
        <v>298</v>
      </c>
      <c r="K19" s="8" t="s">
        <v>299</v>
      </c>
      <c r="L19" s="8" t="s">
        <v>300</v>
      </c>
      <c r="M19" s="8" t="s">
        <v>301</v>
      </c>
      <c r="N19" s="8" t="s">
        <v>660</v>
      </c>
      <c r="O19" s="8" t="s">
        <v>302</v>
      </c>
      <c r="P19" s="8" t="s">
        <v>303</v>
      </c>
      <c r="Q19" s="8" t="s">
        <v>30</v>
      </c>
    </row>
    <row r="20" spans="1:17" s="32" customFormat="1" ht="18.75" x14ac:dyDescent="0.25">
      <c r="A20" s="9" t="s">
        <v>373</v>
      </c>
      <c r="B20" s="23" t="s">
        <v>31</v>
      </c>
      <c r="C20" s="10" t="s">
        <v>32</v>
      </c>
      <c r="D20" s="11">
        <f t="shared" ref="D20:P20" si="0">D21+D49+D72+D242+D249+D259+D260</f>
        <v>46048</v>
      </c>
      <c r="E20" s="11">
        <f t="shared" si="0"/>
        <v>0</v>
      </c>
      <c r="F20" s="11">
        <f t="shared" si="0"/>
        <v>0</v>
      </c>
      <c r="G20" s="11">
        <f t="shared" si="0"/>
        <v>0</v>
      </c>
      <c r="H20" s="11">
        <f t="shared" si="0"/>
        <v>49248</v>
      </c>
      <c r="I20" s="11">
        <f t="shared" si="0"/>
        <v>0</v>
      </c>
      <c r="J20" s="11">
        <f t="shared" si="0"/>
        <v>0</v>
      </c>
      <c r="K20" s="11">
        <f t="shared" si="0"/>
        <v>0</v>
      </c>
      <c r="L20" s="11">
        <f t="shared" si="0"/>
        <v>0</v>
      </c>
      <c r="M20" s="11">
        <f t="shared" si="0"/>
        <v>7345</v>
      </c>
      <c r="N20" s="11">
        <f t="shared" si="0"/>
        <v>0</v>
      </c>
      <c r="O20" s="11">
        <f t="shared" si="0"/>
        <v>0</v>
      </c>
      <c r="P20" s="11">
        <f t="shared" si="0"/>
        <v>14529</v>
      </c>
      <c r="Q20" s="11" t="s">
        <v>33</v>
      </c>
    </row>
    <row r="21" spans="1:17" s="32" customFormat="1" ht="18.75" x14ac:dyDescent="0.25">
      <c r="A21" s="13" t="s">
        <v>374</v>
      </c>
      <c r="B21" s="23" t="s">
        <v>35</v>
      </c>
      <c r="C21" s="10" t="s">
        <v>32</v>
      </c>
      <c r="D21" s="11">
        <f t="shared" ref="D21:P21" si="1">D22+D23+D24+D48</f>
        <v>0</v>
      </c>
      <c r="E21" s="11">
        <f t="shared" si="1"/>
        <v>0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0</v>
      </c>
      <c r="J21" s="11">
        <f t="shared" si="1"/>
        <v>0</v>
      </c>
      <c r="K21" s="11">
        <f t="shared" si="1"/>
        <v>0</v>
      </c>
      <c r="L21" s="11">
        <f t="shared" si="1"/>
        <v>0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11" t="s">
        <v>33</v>
      </c>
    </row>
    <row r="22" spans="1:17" s="32" customFormat="1" ht="63" x14ac:dyDescent="0.25">
      <c r="A22" s="13" t="s">
        <v>34</v>
      </c>
      <c r="B22" s="23" t="s">
        <v>36</v>
      </c>
      <c r="C22" s="10" t="s">
        <v>32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 t="s">
        <v>33</v>
      </c>
    </row>
    <row r="23" spans="1:17" s="32" customFormat="1" ht="31.5" x14ac:dyDescent="0.25">
      <c r="A23" s="13" t="s">
        <v>45</v>
      </c>
      <c r="B23" s="23" t="s">
        <v>37</v>
      </c>
      <c r="C23" s="10" t="s">
        <v>32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 t="s">
        <v>33</v>
      </c>
    </row>
    <row r="24" spans="1:17" s="32" customFormat="1" ht="31.5" x14ac:dyDescent="0.25">
      <c r="A24" s="13" t="s">
        <v>62</v>
      </c>
      <c r="B24" s="23" t="s">
        <v>38</v>
      </c>
      <c r="C24" s="10" t="s">
        <v>32</v>
      </c>
      <c r="D24" s="11">
        <f>D25+D29+D30+D31+D34</f>
        <v>0</v>
      </c>
      <c r="E24" s="11">
        <f t="shared" ref="E24:P24" si="2">E25+E29+E30+E31+E34</f>
        <v>0</v>
      </c>
      <c r="F24" s="11">
        <f t="shared" si="2"/>
        <v>0</v>
      </c>
      <c r="G24" s="11">
        <f t="shared" si="2"/>
        <v>0</v>
      </c>
      <c r="H24" s="11">
        <f t="shared" si="2"/>
        <v>0</v>
      </c>
      <c r="I24" s="11">
        <f t="shared" si="2"/>
        <v>0</v>
      </c>
      <c r="J24" s="11">
        <f t="shared" si="2"/>
        <v>0</v>
      </c>
      <c r="K24" s="11">
        <f t="shared" si="2"/>
        <v>0</v>
      </c>
      <c r="L24" s="11">
        <f t="shared" si="2"/>
        <v>0</v>
      </c>
      <c r="M24" s="11">
        <f t="shared" ref="M24" si="3">M25+M29+M30+M31+M34</f>
        <v>0</v>
      </c>
      <c r="N24" s="11">
        <f t="shared" si="2"/>
        <v>0</v>
      </c>
      <c r="O24" s="11">
        <f t="shared" si="2"/>
        <v>0</v>
      </c>
      <c r="P24" s="11">
        <f t="shared" si="2"/>
        <v>0</v>
      </c>
      <c r="Q24" s="11" t="s">
        <v>33</v>
      </c>
    </row>
    <row r="25" spans="1:17" s="32" customFormat="1" ht="47.25" x14ac:dyDescent="0.25">
      <c r="A25" s="13" t="s">
        <v>64</v>
      </c>
      <c r="B25" s="23" t="s">
        <v>39</v>
      </c>
      <c r="C25" s="10" t="s">
        <v>32</v>
      </c>
      <c r="D25" s="11">
        <f t="shared" ref="D25:P25" si="4">SUM(D26:D28)</f>
        <v>0</v>
      </c>
      <c r="E25" s="11">
        <f t="shared" si="4"/>
        <v>0</v>
      </c>
      <c r="F25" s="11">
        <f t="shared" si="4"/>
        <v>0</v>
      </c>
      <c r="G25" s="11">
        <f t="shared" si="4"/>
        <v>0</v>
      </c>
      <c r="H25" s="11">
        <f t="shared" si="4"/>
        <v>0</v>
      </c>
      <c r="I25" s="11">
        <f t="shared" si="4"/>
        <v>0</v>
      </c>
      <c r="J25" s="11">
        <f t="shared" si="4"/>
        <v>0</v>
      </c>
      <c r="K25" s="11">
        <f t="shared" si="4"/>
        <v>0</v>
      </c>
      <c r="L25" s="11">
        <f t="shared" si="4"/>
        <v>0</v>
      </c>
      <c r="M25" s="11">
        <f t="shared" ref="M25" si="5">SUM(M26:M28)</f>
        <v>0</v>
      </c>
      <c r="N25" s="11">
        <f t="shared" si="4"/>
        <v>0</v>
      </c>
      <c r="O25" s="11">
        <f t="shared" si="4"/>
        <v>0</v>
      </c>
      <c r="P25" s="11">
        <f t="shared" si="4"/>
        <v>0</v>
      </c>
      <c r="Q25" s="11" t="s">
        <v>33</v>
      </c>
    </row>
    <row r="26" spans="1:17" s="32" customFormat="1" ht="31.5" x14ac:dyDescent="0.25">
      <c r="A26" s="13" t="s">
        <v>64</v>
      </c>
      <c r="B26" s="25" t="s">
        <v>838</v>
      </c>
      <c r="C26" s="35" t="s">
        <v>131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 t="s">
        <v>307</v>
      </c>
    </row>
    <row r="27" spans="1:17" s="32" customFormat="1" ht="47.25" x14ac:dyDescent="0.25">
      <c r="A27" s="13" t="s">
        <v>64</v>
      </c>
      <c r="B27" s="25" t="s">
        <v>324</v>
      </c>
      <c r="C27" s="35" t="s">
        <v>134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 t="s">
        <v>307</v>
      </c>
    </row>
    <row r="28" spans="1:17" s="32" customFormat="1" ht="47.25" x14ac:dyDescent="0.25">
      <c r="A28" s="13" t="s">
        <v>64</v>
      </c>
      <c r="B28" s="25" t="s">
        <v>423</v>
      </c>
      <c r="C28" s="35" t="s">
        <v>135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 t="s">
        <v>307</v>
      </c>
    </row>
    <row r="29" spans="1:17" s="32" customFormat="1" ht="63" x14ac:dyDescent="0.25">
      <c r="A29" s="13" t="s">
        <v>81</v>
      </c>
      <c r="B29" s="23" t="s">
        <v>40</v>
      </c>
      <c r="C29" s="10" t="s">
        <v>32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 t="s">
        <v>33</v>
      </c>
    </row>
    <row r="30" spans="1:17" s="32" customFormat="1" ht="47.25" x14ac:dyDescent="0.25">
      <c r="A30" s="13" t="s">
        <v>83</v>
      </c>
      <c r="B30" s="23" t="s">
        <v>41</v>
      </c>
      <c r="C30" s="10" t="s">
        <v>32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 t="s">
        <v>33</v>
      </c>
    </row>
    <row r="31" spans="1:17" s="32" customFormat="1" ht="63" x14ac:dyDescent="0.25">
      <c r="A31" s="13" t="s">
        <v>85</v>
      </c>
      <c r="B31" s="23" t="s">
        <v>42</v>
      </c>
      <c r="C31" s="10" t="s">
        <v>32</v>
      </c>
      <c r="D31" s="11">
        <f>SUM(D32:D33)</f>
        <v>0</v>
      </c>
      <c r="E31" s="11">
        <f t="shared" ref="E31:P31" si="6">SUM(E32:E33)</f>
        <v>0</v>
      </c>
      <c r="F31" s="11">
        <f t="shared" si="6"/>
        <v>0</v>
      </c>
      <c r="G31" s="11">
        <f t="shared" si="6"/>
        <v>0</v>
      </c>
      <c r="H31" s="11">
        <f t="shared" si="6"/>
        <v>0</v>
      </c>
      <c r="I31" s="11">
        <f t="shared" si="6"/>
        <v>0</v>
      </c>
      <c r="J31" s="11">
        <f t="shared" si="6"/>
        <v>0</v>
      </c>
      <c r="K31" s="11">
        <f t="shared" si="6"/>
        <v>0</v>
      </c>
      <c r="L31" s="11">
        <f t="shared" si="6"/>
        <v>0</v>
      </c>
      <c r="M31" s="11">
        <f t="shared" ref="M31" si="7">SUM(M32:M33)</f>
        <v>0</v>
      </c>
      <c r="N31" s="11">
        <f t="shared" si="6"/>
        <v>0</v>
      </c>
      <c r="O31" s="11">
        <f t="shared" si="6"/>
        <v>0</v>
      </c>
      <c r="P31" s="11">
        <f t="shared" si="6"/>
        <v>0</v>
      </c>
      <c r="Q31" s="11" t="s">
        <v>33</v>
      </c>
    </row>
    <row r="32" spans="1:17" s="32" customFormat="1" ht="31.5" x14ac:dyDescent="0.25">
      <c r="A32" s="13" t="s">
        <v>85</v>
      </c>
      <c r="B32" s="14" t="s">
        <v>145</v>
      </c>
      <c r="C32" s="35" t="s">
        <v>146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 t="s">
        <v>307</v>
      </c>
    </row>
    <row r="33" spans="1:17" s="32" customFormat="1" ht="18.75" x14ac:dyDescent="0.25">
      <c r="A33" s="13" t="s">
        <v>85</v>
      </c>
      <c r="B33" s="25" t="s">
        <v>338</v>
      </c>
      <c r="C33" s="35" t="s">
        <v>133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 t="s">
        <v>307</v>
      </c>
    </row>
    <row r="34" spans="1:17" s="32" customFormat="1" ht="63" x14ac:dyDescent="0.25">
      <c r="A34" s="13" t="s">
        <v>375</v>
      </c>
      <c r="B34" s="23" t="s">
        <v>43</v>
      </c>
      <c r="C34" s="10" t="s">
        <v>32</v>
      </c>
      <c r="D34" s="11">
        <f t="shared" ref="D34:P34" si="8">SUM(D35:D47)</f>
        <v>0</v>
      </c>
      <c r="E34" s="11">
        <f t="shared" si="8"/>
        <v>0</v>
      </c>
      <c r="F34" s="11">
        <f t="shared" si="8"/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11">
        <f t="shared" si="8"/>
        <v>0</v>
      </c>
      <c r="L34" s="11">
        <f t="shared" si="8"/>
        <v>0</v>
      </c>
      <c r="M34" s="11">
        <f t="shared" si="8"/>
        <v>0</v>
      </c>
      <c r="N34" s="11">
        <f t="shared" si="8"/>
        <v>0</v>
      </c>
      <c r="O34" s="11">
        <f t="shared" si="8"/>
        <v>0</v>
      </c>
      <c r="P34" s="11">
        <f t="shared" si="8"/>
        <v>0</v>
      </c>
      <c r="Q34" s="11" t="s">
        <v>33</v>
      </c>
    </row>
    <row r="35" spans="1:17" s="32" customFormat="1" ht="31.5" x14ac:dyDescent="0.25">
      <c r="A35" s="13" t="s">
        <v>375</v>
      </c>
      <c r="B35" s="17" t="s">
        <v>325</v>
      </c>
      <c r="C35" s="35" t="s">
        <v>326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 t="s">
        <v>307</v>
      </c>
    </row>
    <row r="36" spans="1:17" s="32" customFormat="1" ht="31.5" x14ac:dyDescent="0.25">
      <c r="A36" s="13" t="s">
        <v>375</v>
      </c>
      <c r="B36" s="17" t="s">
        <v>327</v>
      </c>
      <c r="C36" s="35" t="s">
        <v>328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 t="s">
        <v>307</v>
      </c>
    </row>
    <row r="37" spans="1:17" s="32" customFormat="1" ht="31.5" x14ac:dyDescent="0.25">
      <c r="A37" s="13" t="s">
        <v>375</v>
      </c>
      <c r="B37" s="17" t="s">
        <v>329</v>
      </c>
      <c r="C37" s="35" t="s">
        <v>330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 t="s">
        <v>307</v>
      </c>
    </row>
    <row r="38" spans="1:17" s="32" customFormat="1" ht="31.5" x14ac:dyDescent="0.25">
      <c r="A38" s="13" t="s">
        <v>375</v>
      </c>
      <c r="B38" s="17" t="s">
        <v>331</v>
      </c>
      <c r="C38" s="35" t="s">
        <v>332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 t="s">
        <v>307</v>
      </c>
    </row>
    <row r="39" spans="1:17" s="32" customFormat="1" ht="31.5" x14ac:dyDescent="0.25">
      <c r="A39" s="13" t="s">
        <v>375</v>
      </c>
      <c r="B39" s="17" t="s">
        <v>370</v>
      </c>
      <c r="C39" s="35" t="s">
        <v>333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 t="s">
        <v>307</v>
      </c>
    </row>
    <row r="40" spans="1:17" s="32" customFormat="1" ht="31.5" x14ac:dyDescent="0.25">
      <c r="A40" s="13" t="s">
        <v>375</v>
      </c>
      <c r="B40" s="17" t="s">
        <v>334</v>
      </c>
      <c r="C40" s="35" t="s">
        <v>335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 t="s">
        <v>307</v>
      </c>
    </row>
    <row r="41" spans="1:17" s="32" customFormat="1" ht="31.5" x14ac:dyDescent="0.25">
      <c r="A41" s="13" t="s">
        <v>375</v>
      </c>
      <c r="B41" s="25" t="s">
        <v>136</v>
      </c>
      <c r="C41" s="35" t="s">
        <v>137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 t="s">
        <v>307</v>
      </c>
    </row>
    <row r="42" spans="1:17" s="32" customFormat="1" ht="31.5" x14ac:dyDescent="0.25">
      <c r="A42" s="13" t="s">
        <v>375</v>
      </c>
      <c r="B42" s="25" t="s">
        <v>336</v>
      </c>
      <c r="C42" s="35" t="s">
        <v>132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 t="s">
        <v>307</v>
      </c>
    </row>
    <row r="43" spans="1:17" s="32" customFormat="1" ht="31.5" x14ac:dyDescent="0.25">
      <c r="A43" s="13" t="s">
        <v>375</v>
      </c>
      <c r="B43" s="25" t="s">
        <v>337</v>
      </c>
      <c r="C43" s="35" t="s">
        <v>138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 t="s">
        <v>307</v>
      </c>
    </row>
    <row r="44" spans="1:17" s="32" customFormat="1" ht="31.5" x14ac:dyDescent="0.25">
      <c r="A44" s="13" t="s">
        <v>375</v>
      </c>
      <c r="B44" s="25" t="s">
        <v>607</v>
      </c>
      <c r="C44" s="35" t="s">
        <v>608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 t="s">
        <v>307</v>
      </c>
    </row>
    <row r="45" spans="1:17" s="32" customFormat="1" ht="31.5" x14ac:dyDescent="0.25">
      <c r="A45" s="13" t="s">
        <v>375</v>
      </c>
      <c r="B45" s="25" t="s">
        <v>662</v>
      </c>
      <c r="C45" s="37" t="s">
        <v>663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 t="s">
        <v>307</v>
      </c>
    </row>
    <row r="46" spans="1:17" s="32" customFormat="1" ht="31.5" x14ac:dyDescent="0.25">
      <c r="A46" s="13" t="s">
        <v>375</v>
      </c>
      <c r="B46" s="25" t="s">
        <v>141</v>
      </c>
      <c r="C46" s="35" t="s">
        <v>142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 t="s">
        <v>307</v>
      </c>
    </row>
    <row r="47" spans="1:17" s="32" customFormat="1" ht="31.5" x14ac:dyDescent="0.25">
      <c r="A47" s="13" t="s">
        <v>375</v>
      </c>
      <c r="B47" s="25" t="s">
        <v>143</v>
      </c>
      <c r="C47" s="35" t="s">
        <v>144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 t="s">
        <v>307</v>
      </c>
    </row>
    <row r="48" spans="1:17" s="32" customFormat="1" ht="31.5" x14ac:dyDescent="0.25">
      <c r="A48" s="13" t="s">
        <v>101</v>
      </c>
      <c r="B48" s="23" t="s">
        <v>44</v>
      </c>
      <c r="C48" s="10" t="s">
        <v>32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 t="s">
        <v>33</v>
      </c>
    </row>
    <row r="49" spans="1:17" s="32" customFormat="1" ht="47.25" x14ac:dyDescent="0.25">
      <c r="A49" s="9" t="s">
        <v>129</v>
      </c>
      <c r="B49" s="23" t="s">
        <v>46</v>
      </c>
      <c r="C49" s="10" t="s">
        <v>32</v>
      </c>
      <c r="D49" s="11">
        <f t="shared" ref="D49:P49" si="9">D50+D60+D57+D58</f>
        <v>42463</v>
      </c>
      <c r="E49" s="11">
        <f t="shared" si="9"/>
        <v>0</v>
      </c>
      <c r="F49" s="11">
        <f t="shared" si="9"/>
        <v>0</v>
      </c>
      <c r="G49" s="11">
        <f t="shared" si="9"/>
        <v>0</v>
      </c>
      <c r="H49" s="11">
        <f t="shared" si="9"/>
        <v>0</v>
      </c>
      <c r="I49" s="11">
        <f t="shared" si="9"/>
        <v>0</v>
      </c>
      <c r="J49" s="11">
        <f t="shared" si="9"/>
        <v>0</v>
      </c>
      <c r="K49" s="11">
        <f t="shared" si="9"/>
        <v>0</v>
      </c>
      <c r="L49" s="11">
        <f t="shared" si="9"/>
        <v>0</v>
      </c>
      <c r="M49" s="11">
        <f t="shared" si="9"/>
        <v>7345</v>
      </c>
      <c r="N49" s="11">
        <f t="shared" si="9"/>
        <v>0</v>
      </c>
      <c r="O49" s="11">
        <f t="shared" si="9"/>
        <v>0</v>
      </c>
      <c r="P49" s="11">
        <f t="shared" si="9"/>
        <v>0</v>
      </c>
      <c r="Q49" s="11" t="s">
        <v>33</v>
      </c>
    </row>
    <row r="50" spans="1:17" s="32" customFormat="1" ht="31.5" x14ac:dyDescent="0.25">
      <c r="A50" s="9" t="s">
        <v>130</v>
      </c>
      <c r="B50" s="23" t="s">
        <v>47</v>
      </c>
      <c r="C50" s="12" t="s">
        <v>32</v>
      </c>
      <c r="D50" s="11">
        <f>SUM(D51:D56)</f>
        <v>39127</v>
      </c>
      <c r="E50" s="11">
        <f t="shared" ref="E50:P50" si="10">SUM(E51:E56)</f>
        <v>0</v>
      </c>
      <c r="F50" s="11">
        <f t="shared" si="10"/>
        <v>0</v>
      </c>
      <c r="G50" s="11">
        <f t="shared" si="10"/>
        <v>0</v>
      </c>
      <c r="H50" s="11">
        <f t="shared" si="10"/>
        <v>0</v>
      </c>
      <c r="I50" s="11">
        <f t="shared" si="10"/>
        <v>0</v>
      </c>
      <c r="J50" s="11">
        <f t="shared" si="10"/>
        <v>0</v>
      </c>
      <c r="K50" s="11">
        <f t="shared" si="10"/>
        <v>0</v>
      </c>
      <c r="L50" s="11">
        <f t="shared" si="10"/>
        <v>0</v>
      </c>
      <c r="M50" s="11">
        <f t="shared" ref="M50" si="11">SUM(M51:M56)</f>
        <v>7345</v>
      </c>
      <c r="N50" s="11">
        <f t="shared" si="10"/>
        <v>0</v>
      </c>
      <c r="O50" s="11">
        <f t="shared" si="10"/>
        <v>0</v>
      </c>
      <c r="P50" s="11">
        <f t="shared" si="10"/>
        <v>0</v>
      </c>
      <c r="Q50" s="11" t="s">
        <v>33</v>
      </c>
    </row>
    <row r="51" spans="1:17" s="32" customFormat="1" ht="31.5" x14ac:dyDescent="0.25">
      <c r="A51" s="13" t="s">
        <v>130</v>
      </c>
      <c r="B51" s="14" t="s">
        <v>409</v>
      </c>
      <c r="C51" s="35" t="s">
        <v>312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 t="s">
        <v>307</v>
      </c>
    </row>
    <row r="52" spans="1:17" s="32" customFormat="1" ht="47.25" x14ac:dyDescent="0.25">
      <c r="A52" s="13" t="s">
        <v>130</v>
      </c>
      <c r="B52" s="14" t="s">
        <v>654</v>
      </c>
      <c r="C52" s="35" t="s">
        <v>319</v>
      </c>
      <c r="D52" s="16">
        <v>20448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 t="s">
        <v>310</v>
      </c>
    </row>
    <row r="53" spans="1:17" s="32" customFormat="1" ht="47.25" x14ac:dyDescent="0.25">
      <c r="A53" s="13" t="s">
        <v>130</v>
      </c>
      <c r="B53" s="14" t="s">
        <v>655</v>
      </c>
      <c r="C53" s="35" t="s">
        <v>320</v>
      </c>
      <c r="D53" s="16">
        <v>18679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 t="s">
        <v>310</v>
      </c>
    </row>
    <row r="54" spans="1:17" s="32" customFormat="1" ht="31.5" x14ac:dyDescent="0.25">
      <c r="A54" s="13" t="s">
        <v>130</v>
      </c>
      <c r="B54" s="28" t="s">
        <v>511</v>
      </c>
      <c r="C54" s="35" t="s">
        <v>216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7345</v>
      </c>
      <c r="N54" s="16">
        <v>0</v>
      </c>
      <c r="O54" s="16">
        <v>0</v>
      </c>
      <c r="P54" s="16">
        <v>0</v>
      </c>
      <c r="Q54" s="16" t="s">
        <v>310</v>
      </c>
    </row>
    <row r="55" spans="1:17" s="32" customFormat="1" ht="31.5" x14ac:dyDescent="0.25">
      <c r="A55" s="13" t="s">
        <v>130</v>
      </c>
      <c r="B55" s="28" t="s">
        <v>217</v>
      </c>
      <c r="C55" s="35" t="s">
        <v>218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 t="s">
        <v>307</v>
      </c>
    </row>
    <row r="56" spans="1:17" s="32" customFormat="1" ht="18.75" x14ac:dyDescent="0.25">
      <c r="A56" s="13" t="s">
        <v>130</v>
      </c>
      <c r="B56" s="28" t="s">
        <v>219</v>
      </c>
      <c r="C56" s="35" t="s">
        <v>220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 t="s">
        <v>307</v>
      </c>
    </row>
    <row r="57" spans="1:17" s="32" customFormat="1" ht="18.75" x14ac:dyDescent="0.25">
      <c r="A57" s="13" t="s">
        <v>147</v>
      </c>
      <c r="B57" s="23" t="s">
        <v>48</v>
      </c>
      <c r="C57" s="10" t="s">
        <v>32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 t="s">
        <v>33</v>
      </c>
    </row>
    <row r="58" spans="1:17" s="32" customFormat="1" ht="18.75" x14ac:dyDescent="0.25">
      <c r="A58" s="13" t="s">
        <v>148</v>
      </c>
      <c r="B58" s="23" t="s">
        <v>49</v>
      </c>
      <c r="C58" s="10" t="s">
        <v>32</v>
      </c>
      <c r="D58" s="11">
        <f>SUM(D59)</f>
        <v>0</v>
      </c>
      <c r="E58" s="11">
        <f t="shared" ref="E58:P58" si="12">SUM(E59)</f>
        <v>0</v>
      </c>
      <c r="F58" s="11">
        <f t="shared" si="12"/>
        <v>0</v>
      </c>
      <c r="G58" s="11">
        <f t="shared" si="12"/>
        <v>0</v>
      </c>
      <c r="H58" s="11">
        <f t="shared" si="12"/>
        <v>0</v>
      </c>
      <c r="I58" s="11">
        <f t="shared" si="12"/>
        <v>0</v>
      </c>
      <c r="J58" s="11">
        <f t="shared" si="12"/>
        <v>0</v>
      </c>
      <c r="K58" s="11">
        <f t="shared" si="12"/>
        <v>0</v>
      </c>
      <c r="L58" s="11">
        <f t="shared" si="12"/>
        <v>0</v>
      </c>
      <c r="M58" s="11">
        <f t="shared" si="12"/>
        <v>0</v>
      </c>
      <c r="N58" s="11">
        <f t="shared" si="12"/>
        <v>0</v>
      </c>
      <c r="O58" s="11">
        <f t="shared" si="12"/>
        <v>0</v>
      </c>
      <c r="P58" s="11">
        <f t="shared" si="12"/>
        <v>0</v>
      </c>
      <c r="Q58" s="11" t="s">
        <v>33</v>
      </c>
    </row>
    <row r="59" spans="1:17" s="32" customFormat="1" ht="31.5" x14ac:dyDescent="0.25">
      <c r="A59" s="13" t="s">
        <v>148</v>
      </c>
      <c r="B59" s="26" t="s">
        <v>664</v>
      </c>
      <c r="C59" s="35" t="s">
        <v>197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 t="s">
        <v>307</v>
      </c>
    </row>
    <row r="60" spans="1:17" s="32" customFormat="1" ht="31.5" x14ac:dyDescent="0.25">
      <c r="A60" s="9" t="s">
        <v>208</v>
      </c>
      <c r="B60" s="23" t="s">
        <v>50</v>
      </c>
      <c r="C60" s="10" t="s">
        <v>32</v>
      </c>
      <c r="D60" s="11">
        <f t="shared" ref="D60:P60" si="13">SUM(D61:D71)</f>
        <v>3336</v>
      </c>
      <c r="E60" s="11">
        <f t="shared" si="13"/>
        <v>0</v>
      </c>
      <c r="F60" s="11">
        <f t="shared" si="13"/>
        <v>0</v>
      </c>
      <c r="G60" s="11">
        <f t="shared" si="13"/>
        <v>0</v>
      </c>
      <c r="H60" s="11">
        <f t="shared" si="13"/>
        <v>0</v>
      </c>
      <c r="I60" s="11">
        <f t="shared" si="13"/>
        <v>0</v>
      </c>
      <c r="J60" s="11">
        <f t="shared" si="13"/>
        <v>0</v>
      </c>
      <c r="K60" s="11">
        <f t="shared" si="13"/>
        <v>0</v>
      </c>
      <c r="L60" s="11">
        <f t="shared" si="13"/>
        <v>0</v>
      </c>
      <c r="M60" s="11">
        <f t="shared" ref="M60" si="14">SUM(M61:M71)</f>
        <v>0</v>
      </c>
      <c r="N60" s="11">
        <f t="shared" si="13"/>
        <v>0</v>
      </c>
      <c r="O60" s="11">
        <f t="shared" si="13"/>
        <v>0</v>
      </c>
      <c r="P60" s="11">
        <f t="shared" si="13"/>
        <v>0</v>
      </c>
      <c r="Q60" s="11" t="s">
        <v>33</v>
      </c>
    </row>
    <row r="61" spans="1:17" s="32" customFormat="1" ht="31.5" x14ac:dyDescent="0.25">
      <c r="A61" s="13" t="s">
        <v>208</v>
      </c>
      <c r="B61" s="14" t="s">
        <v>51</v>
      </c>
      <c r="C61" s="35" t="s">
        <v>52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 t="s">
        <v>307</v>
      </c>
    </row>
    <row r="62" spans="1:17" s="32" customFormat="1" ht="18.75" x14ac:dyDescent="0.25">
      <c r="A62" s="13" t="s">
        <v>208</v>
      </c>
      <c r="B62" s="14" t="s">
        <v>387</v>
      </c>
      <c r="C62" s="35" t="s">
        <v>53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 t="s">
        <v>307</v>
      </c>
    </row>
    <row r="63" spans="1:17" s="32" customFormat="1" ht="18.75" x14ac:dyDescent="0.25">
      <c r="A63" s="13" t="s">
        <v>208</v>
      </c>
      <c r="B63" s="14" t="s">
        <v>388</v>
      </c>
      <c r="C63" s="35" t="s">
        <v>54</v>
      </c>
      <c r="D63" s="16">
        <v>3336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 t="s">
        <v>310</v>
      </c>
    </row>
    <row r="64" spans="1:17" s="32" customFormat="1" ht="18.75" x14ac:dyDescent="0.25">
      <c r="A64" s="13" t="s">
        <v>208</v>
      </c>
      <c r="B64" s="14" t="s">
        <v>389</v>
      </c>
      <c r="C64" s="35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 t="s">
        <v>307</v>
      </c>
    </row>
    <row r="65" spans="1:17" s="32" customFormat="1" ht="18.75" x14ac:dyDescent="0.25">
      <c r="A65" s="13" t="s">
        <v>208</v>
      </c>
      <c r="B65" s="14" t="s">
        <v>390</v>
      </c>
      <c r="C65" s="35" t="s">
        <v>56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 t="s">
        <v>307</v>
      </c>
    </row>
    <row r="66" spans="1:17" s="32" customFormat="1" ht="18.75" x14ac:dyDescent="0.25">
      <c r="A66" s="13" t="s">
        <v>208</v>
      </c>
      <c r="B66" s="14" t="s">
        <v>819</v>
      </c>
      <c r="C66" s="35" t="s">
        <v>57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 t="s">
        <v>307</v>
      </c>
    </row>
    <row r="67" spans="1:17" s="32" customFormat="1" ht="18.75" x14ac:dyDescent="0.25">
      <c r="A67" s="13" t="s">
        <v>208</v>
      </c>
      <c r="B67" s="14" t="s">
        <v>818</v>
      </c>
      <c r="C67" s="35" t="s">
        <v>58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 t="s">
        <v>307</v>
      </c>
    </row>
    <row r="68" spans="1:17" s="32" customFormat="1" ht="18.75" x14ac:dyDescent="0.25">
      <c r="A68" s="13" t="s">
        <v>208</v>
      </c>
      <c r="B68" s="17" t="s">
        <v>410</v>
      </c>
      <c r="C68" s="35" t="s">
        <v>308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 t="s">
        <v>307</v>
      </c>
    </row>
    <row r="69" spans="1:17" s="32" customFormat="1" ht="18.75" x14ac:dyDescent="0.25">
      <c r="A69" s="13" t="s">
        <v>208</v>
      </c>
      <c r="B69" s="17" t="s">
        <v>411</v>
      </c>
      <c r="C69" s="35" t="s">
        <v>309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 t="s">
        <v>307</v>
      </c>
    </row>
    <row r="70" spans="1:17" s="32" customFormat="1" ht="31.5" x14ac:dyDescent="0.25">
      <c r="A70" s="13" t="s">
        <v>208</v>
      </c>
      <c r="B70" s="14" t="s">
        <v>59</v>
      </c>
      <c r="C70" s="35" t="s">
        <v>60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 t="s">
        <v>307</v>
      </c>
    </row>
    <row r="71" spans="1:17" s="32" customFormat="1" ht="31.5" x14ac:dyDescent="0.25">
      <c r="A71" s="13" t="s">
        <v>208</v>
      </c>
      <c r="B71" s="17" t="s">
        <v>396</v>
      </c>
      <c r="C71" s="35" t="s">
        <v>61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 t="s">
        <v>307</v>
      </c>
    </row>
    <row r="72" spans="1:17" s="32" customFormat="1" ht="18.75" x14ac:dyDescent="0.25">
      <c r="A72" s="13" t="s">
        <v>213</v>
      </c>
      <c r="B72" s="23" t="s">
        <v>63</v>
      </c>
      <c r="C72" s="10" t="s">
        <v>32</v>
      </c>
      <c r="D72" s="11">
        <f t="shared" ref="D72:P72" si="15">D73+D186+D118+D120</f>
        <v>3585</v>
      </c>
      <c r="E72" s="11">
        <f t="shared" si="15"/>
        <v>0</v>
      </c>
      <c r="F72" s="11">
        <f t="shared" si="15"/>
        <v>0</v>
      </c>
      <c r="G72" s="11">
        <f t="shared" si="15"/>
        <v>0</v>
      </c>
      <c r="H72" s="11">
        <f t="shared" si="15"/>
        <v>49248</v>
      </c>
      <c r="I72" s="11">
        <f t="shared" si="15"/>
        <v>0</v>
      </c>
      <c r="J72" s="11">
        <f t="shared" si="15"/>
        <v>0</v>
      </c>
      <c r="K72" s="11">
        <f t="shared" si="15"/>
        <v>0</v>
      </c>
      <c r="L72" s="11">
        <f t="shared" si="15"/>
        <v>0</v>
      </c>
      <c r="M72" s="11">
        <f t="shared" si="15"/>
        <v>0</v>
      </c>
      <c r="N72" s="11">
        <f t="shared" si="15"/>
        <v>0</v>
      </c>
      <c r="O72" s="11">
        <f t="shared" si="15"/>
        <v>0</v>
      </c>
      <c r="P72" s="11">
        <f t="shared" si="15"/>
        <v>14529</v>
      </c>
      <c r="Q72" s="11" t="s">
        <v>33</v>
      </c>
    </row>
    <row r="73" spans="1:17" s="32" customFormat="1" ht="31.5" x14ac:dyDescent="0.25">
      <c r="A73" s="13" t="s">
        <v>214</v>
      </c>
      <c r="B73" s="23" t="s">
        <v>65</v>
      </c>
      <c r="C73" s="10" t="s">
        <v>32</v>
      </c>
      <c r="D73" s="11">
        <f t="shared" ref="D73:P73" si="16">SUM(D74:D117)</f>
        <v>3585</v>
      </c>
      <c r="E73" s="11">
        <f t="shared" si="16"/>
        <v>0</v>
      </c>
      <c r="F73" s="11">
        <f t="shared" si="16"/>
        <v>0</v>
      </c>
      <c r="G73" s="11">
        <f t="shared" si="16"/>
        <v>0</v>
      </c>
      <c r="H73" s="11">
        <f t="shared" si="16"/>
        <v>49248</v>
      </c>
      <c r="I73" s="11">
        <f t="shared" si="16"/>
        <v>0</v>
      </c>
      <c r="J73" s="11">
        <f t="shared" si="16"/>
        <v>0</v>
      </c>
      <c r="K73" s="11">
        <f t="shared" si="16"/>
        <v>0</v>
      </c>
      <c r="L73" s="11">
        <f t="shared" si="16"/>
        <v>0</v>
      </c>
      <c r="M73" s="11">
        <f t="shared" si="16"/>
        <v>0</v>
      </c>
      <c r="N73" s="11">
        <f t="shared" si="16"/>
        <v>0</v>
      </c>
      <c r="O73" s="11">
        <f t="shared" si="16"/>
        <v>0</v>
      </c>
      <c r="P73" s="11">
        <f t="shared" si="16"/>
        <v>0</v>
      </c>
      <c r="Q73" s="11" t="s">
        <v>33</v>
      </c>
    </row>
    <row r="74" spans="1:17" s="32" customFormat="1" ht="31.5" x14ac:dyDescent="0.25">
      <c r="A74" s="13" t="s">
        <v>214</v>
      </c>
      <c r="B74" s="17" t="s">
        <v>391</v>
      </c>
      <c r="C74" s="35" t="s">
        <v>66</v>
      </c>
      <c r="D74" s="16">
        <v>3585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 t="s">
        <v>310</v>
      </c>
    </row>
    <row r="75" spans="1:17" s="32" customFormat="1" ht="18.75" x14ac:dyDescent="0.25">
      <c r="A75" s="13" t="s">
        <v>214</v>
      </c>
      <c r="B75" s="17" t="s">
        <v>67</v>
      </c>
      <c r="C75" s="35" t="s">
        <v>68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 t="s">
        <v>307</v>
      </c>
    </row>
    <row r="76" spans="1:17" s="32" customFormat="1" ht="18.75" x14ac:dyDescent="0.25">
      <c r="A76" s="13" t="s">
        <v>214</v>
      </c>
      <c r="B76" s="17" t="s">
        <v>69</v>
      </c>
      <c r="C76" s="35" t="s">
        <v>70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 t="s">
        <v>307</v>
      </c>
    </row>
    <row r="77" spans="1:17" s="32" customFormat="1" ht="18.75" x14ac:dyDescent="0.25">
      <c r="A77" s="13" t="s">
        <v>214</v>
      </c>
      <c r="B77" s="17" t="s">
        <v>71</v>
      </c>
      <c r="C77" s="35" t="s">
        <v>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 t="s">
        <v>307</v>
      </c>
    </row>
    <row r="78" spans="1:17" s="32" customFormat="1" ht="18.75" x14ac:dyDescent="0.25">
      <c r="A78" s="13" t="s">
        <v>214</v>
      </c>
      <c r="B78" s="17" t="s">
        <v>392</v>
      </c>
      <c r="C78" s="35" t="s">
        <v>73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 t="s">
        <v>307</v>
      </c>
    </row>
    <row r="79" spans="1:17" s="32" customFormat="1" ht="18.75" x14ac:dyDescent="0.25">
      <c r="A79" s="13" t="s">
        <v>214</v>
      </c>
      <c r="B79" s="17" t="s">
        <v>397</v>
      </c>
      <c r="C79" s="35" t="s">
        <v>74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 t="s">
        <v>307</v>
      </c>
    </row>
    <row r="80" spans="1:17" s="32" customFormat="1" ht="18.75" x14ac:dyDescent="0.25">
      <c r="A80" s="13" t="s">
        <v>214</v>
      </c>
      <c r="B80" s="17" t="s">
        <v>412</v>
      </c>
      <c r="C80" s="35" t="s">
        <v>75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 t="s">
        <v>307</v>
      </c>
    </row>
    <row r="81" spans="1:17" s="32" customFormat="1" ht="31.5" x14ac:dyDescent="0.25">
      <c r="A81" s="13" t="s">
        <v>214</v>
      </c>
      <c r="B81" s="17" t="s">
        <v>398</v>
      </c>
      <c r="C81" s="35" t="s">
        <v>76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 t="s">
        <v>307</v>
      </c>
    </row>
    <row r="82" spans="1:17" s="32" customFormat="1" ht="18.75" x14ac:dyDescent="0.25">
      <c r="A82" s="13" t="s">
        <v>214</v>
      </c>
      <c r="B82" s="17" t="s">
        <v>393</v>
      </c>
      <c r="C82" s="35" t="s">
        <v>77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 t="s">
        <v>307</v>
      </c>
    </row>
    <row r="83" spans="1:17" s="32" customFormat="1" ht="18.75" x14ac:dyDescent="0.25">
      <c r="A83" s="13" t="s">
        <v>214</v>
      </c>
      <c r="B83" s="17" t="s">
        <v>665</v>
      </c>
      <c r="C83" s="38" t="s">
        <v>666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 t="s">
        <v>307</v>
      </c>
    </row>
    <row r="84" spans="1:17" s="32" customFormat="1" ht="31.5" x14ac:dyDescent="0.25">
      <c r="A84" s="13" t="s">
        <v>214</v>
      </c>
      <c r="B84" s="17" t="s">
        <v>424</v>
      </c>
      <c r="C84" s="35" t="s">
        <v>525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 t="s">
        <v>307</v>
      </c>
    </row>
    <row r="85" spans="1:17" s="32" customFormat="1" ht="31.5" x14ac:dyDescent="0.25">
      <c r="A85" s="13" t="s">
        <v>214</v>
      </c>
      <c r="B85" s="17" t="s">
        <v>425</v>
      </c>
      <c r="C85" s="35" t="s">
        <v>526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 t="s">
        <v>307</v>
      </c>
    </row>
    <row r="86" spans="1:17" s="32" customFormat="1" ht="31.5" x14ac:dyDescent="0.25">
      <c r="A86" s="13" t="s">
        <v>214</v>
      </c>
      <c r="B86" s="17" t="s">
        <v>426</v>
      </c>
      <c r="C86" s="35" t="s">
        <v>527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 t="s">
        <v>307</v>
      </c>
    </row>
    <row r="87" spans="1:17" s="32" customFormat="1" ht="31.5" x14ac:dyDescent="0.25">
      <c r="A87" s="13" t="s">
        <v>214</v>
      </c>
      <c r="B87" s="17" t="s">
        <v>427</v>
      </c>
      <c r="C87" s="35" t="s">
        <v>528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 t="s">
        <v>307</v>
      </c>
    </row>
    <row r="88" spans="1:17" s="32" customFormat="1" ht="31.5" x14ac:dyDescent="0.25">
      <c r="A88" s="13" t="s">
        <v>214</v>
      </c>
      <c r="B88" s="17" t="s">
        <v>428</v>
      </c>
      <c r="C88" s="35" t="s">
        <v>529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 t="s">
        <v>307</v>
      </c>
    </row>
    <row r="89" spans="1:17" s="32" customFormat="1" ht="31.5" x14ac:dyDescent="0.25">
      <c r="A89" s="13" t="s">
        <v>214</v>
      </c>
      <c r="B89" s="17" t="s">
        <v>429</v>
      </c>
      <c r="C89" s="35" t="s">
        <v>530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 t="s">
        <v>307</v>
      </c>
    </row>
    <row r="90" spans="1:17" s="32" customFormat="1" ht="31.5" x14ac:dyDescent="0.25">
      <c r="A90" s="13" t="s">
        <v>214</v>
      </c>
      <c r="B90" s="17" t="s">
        <v>430</v>
      </c>
      <c r="C90" s="35" t="s">
        <v>531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 t="s">
        <v>307</v>
      </c>
    </row>
    <row r="91" spans="1:17" s="32" customFormat="1" ht="18.75" x14ac:dyDescent="0.25">
      <c r="A91" s="13" t="s">
        <v>214</v>
      </c>
      <c r="B91" s="14" t="s">
        <v>399</v>
      </c>
      <c r="C91" s="35" t="s">
        <v>78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 t="s">
        <v>307</v>
      </c>
    </row>
    <row r="92" spans="1:17" s="32" customFormat="1" ht="31.5" x14ac:dyDescent="0.25">
      <c r="A92" s="13" t="s">
        <v>214</v>
      </c>
      <c r="B92" s="14" t="s">
        <v>79</v>
      </c>
      <c r="C92" s="35" t="s">
        <v>80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 t="s">
        <v>307</v>
      </c>
    </row>
    <row r="93" spans="1:17" s="32" customFormat="1" ht="18.75" x14ac:dyDescent="0.25">
      <c r="A93" s="13" t="s">
        <v>214</v>
      </c>
      <c r="B93" s="29" t="s">
        <v>222</v>
      </c>
      <c r="C93" s="35" t="s">
        <v>223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 t="s">
        <v>307</v>
      </c>
    </row>
    <row r="94" spans="1:17" s="32" customFormat="1" ht="18.75" x14ac:dyDescent="0.25">
      <c r="A94" s="13" t="s">
        <v>214</v>
      </c>
      <c r="B94" s="30" t="s">
        <v>224</v>
      </c>
      <c r="C94" s="35" t="s">
        <v>225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 t="s">
        <v>307</v>
      </c>
    </row>
    <row r="95" spans="1:17" s="32" customFormat="1" ht="18.75" x14ac:dyDescent="0.25">
      <c r="A95" s="13" t="s">
        <v>214</v>
      </c>
      <c r="B95" s="30" t="s">
        <v>226</v>
      </c>
      <c r="C95" s="35" t="s">
        <v>227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 t="s">
        <v>307</v>
      </c>
    </row>
    <row r="96" spans="1:17" s="32" customFormat="1" ht="18.75" x14ac:dyDescent="0.25">
      <c r="A96" s="13" t="s">
        <v>214</v>
      </c>
      <c r="B96" s="30" t="s">
        <v>228</v>
      </c>
      <c r="C96" s="35" t="s">
        <v>229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 t="s">
        <v>307</v>
      </c>
    </row>
    <row r="97" spans="1:17" s="32" customFormat="1" ht="18.75" x14ac:dyDescent="0.25">
      <c r="A97" s="13" t="s">
        <v>214</v>
      </c>
      <c r="B97" s="30" t="s">
        <v>512</v>
      </c>
      <c r="C97" s="35" t="s">
        <v>513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 t="s">
        <v>307</v>
      </c>
    </row>
    <row r="98" spans="1:17" s="32" customFormat="1" ht="18.75" x14ac:dyDescent="0.25">
      <c r="A98" s="13" t="s">
        <v>214</v>
      </c>
      <c r="B98" s="31" t="s">
        <v>230</v>
      </c>
      <c r="C98" s="35" t="s">
        <v>231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 t="s">
        <v>307</v>
      </c>
    </row>
    <row r="99" spans="1:17" s="32" customFormat="1" ht="18.75" x14ac:dyDescent="0.25">
      <c r="A99" s="13" t="s">
        <v>214</v>
      </c>
      <c r="B99" s="17" t="s">
        <v>232</v>
      </c>
      <c r="C99" s="35" t="s">
        <v>233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 t="s">
        <v>307</v>
      </c>
    </row>
    <row r="100" spans="1:17" s="32" customFormat="1" ht="18.75" x14ac:dyDescent="0.25">
      <c r="A100" s="13" t="s">
        <v>214</v>
      </c>
      <c r="B100" s="17" t="s">
        <v>234</v>
      </c>
      <c r="C100" s="35" t="s">
        <v>235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 t="s">
        <v>307</v>
      </c>
    </row>
    <row r="101" spans="1:17" s="32" customFormat="1" ht="18.75" x14ac:dyDescent="0.25">
      <c r="A101" s="13" t="s">
        <v>214</v>
      </c>
      <c r="B101" s="17" t="s">
        <v>236</v>
      </c>
      <c r="C101" s="35" t="s">
        <v>237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 t="s">
        <v>307</v>
      </c>
    </row>
    <row r="102" spans="1:17" s="32" customFormat="1" ht="18.75" x14ac:dyDescent="0.25">
      <c r="A102" s="13" t="s">
        <v>214</v>
      </c>
      <c r="B102" s="17" t="s">
        <v>238</v>
      </c>
      <c r="C102" s="35" t="s">
        <v>239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 t="s">
        <v>307</v>
      </c>
    </row>
    <row r="103" spans="1:17" s="32" customFormat="1" ht="31.5" x14ac:dyDescent="0.25">
      <c r="A103" s="13" t="s">
        <v>214</v>
      </c>
      <c r="B103" s="17" t="s">
        <v>240</v>
      </c>
      <c r="C103" s="35" t="s">
        <v>241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 t="s">
        <v>307</v>
      </c>
    </row>
    <row r="104" spans="1:17" s="32" customFormat="1" ht="18.75" x14ac:dyDescent="0.25">
      <c r="A104" s="13" t="s">
        <v>214</v>
      </c>
      <c r="B104" s="17" t="s">
        <v>242</v>
      </c>
      <c r="C104" s="35" t="s">
        <v>243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 t="s">
        <v>307</v>
      </c>
    </row>
    <row r="105" spans="1:17" s="32" customFormat="1" ht="18.75" x14ac:dyDescent="0.25">
      <c r="A105" s="13" t="s">
        <v>214</v>
      </c>
      <c r="B105" s="17" t="s">
        <v>244</v>
      </c>
      <c r="C105" s="35" t="s">
        <v>245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 t="s">
        <v>307</v>
      </c>
    </row>
    <row r="106" spans="1:17" s="32" customFormat="1" ht="18.75" x14ac:dyDescent="0.25">
      <c r="A106" s="13" t="s">
        <v>214</v>
      </c>
      <c r="B106" s="17" t="s">
        <v>417</v>
      </c>
      <c r="C106" s="35" t="s">
        <v>246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 t="s">
        <v>307</v>
      </c>
    </row>
    <row r="107" spans="1:17" s="32" customFormat="1" ht="18.75" x14ac:dyDescent="0.25">
      <c r="A107" s="13" t="s">
        <v>214</v>
      </c>
      <c r="B107" s="17" t="s">
        <v>247</v>
      </c>
      <c r="C107" s="35" t="s">
        <v>248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 t="s">
        <v>307</v>
      </c>
    </row>
    <row r="108" spans="1:17" s="32" customFormat="1" ht="31.5" x14ac:dyDescent="0.25">
      <c r="A108" s="13" t="s">
        <v>214</v>
      </c>
      <c r="B108" s="14" t="s">
        <v>306</v>
      </c>
      <c r="C108" s="35" t="s">
        <v>249</v>
      </c>
      <c r="D108" s="16">
        <v>0</v>
      </c>
      <c r="E108" s="16">
        <v>0</v>
      </c>
      <c r="F108" s="16">
        <v>0</v>
      </c>
      <c r="G108" s="16">
        <v>0</v>
      </c>
      <c r="H108" s="16">
        <v>49248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 t="s">
        <v>310</v>
      </c>
    </row>
    <row r="109" spans="1:17" s="32" customFormat="1" ht="31.5" x14ac:dyDescent="0.25">
      <c r="A109" s="13" t="s">
        <v>214</v>
      </c>
      <c r="B109" s="17" t="s">
        <v>250</v>
      </c>
      <c r="C109" s="35" t="s">
        <v>251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 t="s">
        <v>307</v>
      </c>
    </row>
    <row r="110" spans="1:17" s="32" customFormat="1" ht="18.75" x14ac:dyDescent="0.25">
      <c r="A110" s="13" t="s">
        <v>214</v>
      </c>
      <c r="B110" s="17" t="s">
        <v>252</v>
      </c>
      <c r="C110" s="35" t="s">
        <v>253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 t="s">
        <v>307</v>
      </c>
    </row>
    <row r="111" spans="1:17" s="32" customFormat="1" ht="18.75" x14ac:dyDescent="0.25">
      <c r="A111" s="13" t="s">
        <v>214</v>
      </c>
      <c r="B111" s="17" t="s">
        <v>254</v>
      </c>
      <c r="C111" s="35" t="s">
        <v>255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 t="s">
        <v>307</v>
      </c>
    </row>
    <row r="112" spans="1:17" s="32" customFormat="1" ht="18.75" x14ac:dyDescent="0.25">
      <c r="A112" s="13" t="s">
        <v>214</v>
      </c>
      <c r="B112" s="17" t="s">
        <v>514</v>
      </c>
      <c r="C112" s="35" t="s">
        <v>648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 t="s">
        <v>307</v>
      </c>
    </row>
    <row r="113" spans="1:18" s="32" customFormat="1" ht="18.75" x14ac:dyDescent="0.25">
      <c r="A113" s="13" t="s">
        <v>214</v>
      </c>
      <c r="B113" s="17" t="s">
        <v>515</v>
      </c>
      <c r="C113" s="35" t="s">
        <v>649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 t="s">
        <v>307</v>
      </c>
    </row>
    <row r="114" spans="1:18" s="34" customFormat="1" ht="18.75" x14ac:dyDescent="0.25">
      <c r="A114" s="13" t="s">
        <v>214</v>
      </c>
      <c r="B114" s="17" t="s">
        <v>667</v>
      </c>
      <c r="C114" s="33" t="s">
        <v>668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 t="s">
        <v>307</v>
      </c>
      <c r="R114" s="32"/>
    </row>
    <row r="115" spans="1:18" s="34" customFormat="1" ht="18.75" x14ac:dyDescent="0.25">
      <c r="A115" s="13" t="s">
        <v>214</v>
      </c>
      <c r="B115" s="17" t="s">
        <v>669</v>
      </c>
      <c r="C115" s="33" t="s">
        <v>670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 t="s">
        <v>307</v>
      </c>
      <c r="R115" s="32"/>
    </row>
    <row r="116" spans="1:18" s="32" customFormat="1" ht="31.5" x14ac:dyDescent="0.25">
      <c r="A116" s="13" t="s">
        <v>214</v>
      </c>
      <c r="B116" s="17" t="s">
        <v>671</v>
      </c>
      <c r="C116" s="33" t="s">
        <v>256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 t="s">
        <v>307</v>
      </c>
    </row>
    <row r="117" spans="1:18" s="32" customFormat="1" ht="31.5" x14ac:dyDescent="0.25">
      <c r="A117" s="13" t="s">
        <v>214</v>
      </c>
      <c r="B117" s="17" t="s">
        <v>672</v>
      </c>
      <c r="C117" s="33" t="s">
        <v>257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 t="s">
        <v>307</v>
      </c>
    </row>
    <row r="118" spans="1:18" s="32" customFormat="1" ht="31.5" x14ac:dyDescent="0.25">
      <c r="A118" s="13" t="s">
        <v>215</v>
      </c>
      <c r="B118" s="23" t="s">
        <v>82</v>
      </c>
      <c r="C118" s="10" t="s">
        <v>32</v>
      </c>
      <c r="D118" s="11">
        <f>SUM(D119)</f>
        <v>0</v>
      </c>
      <c r="E118" s="11">
        <f t="shared" ref="E118:P118" si="17">SUM(E119)</f>
        <v>0</v>
      </c>
      <c r="F118" s="11">
        <f t="shared" si="17"/>
        <v>0</v>
      </c>
      <c r="G118" s="11">
        <f t="shared" si="17"/>
        <v>0</v>
      </c>
      <c r="H118" s="11">
        <f t="shared" si="17"/>
        <v>0</v>
      </c>
      <c r="I118" s="11">
        <f t="shared" si="17"/>
        <v>0</v>
      </c>
      <c r="J118" s="11">
        <f t="shared" si="17"/>
        <v>0</v>
      </c>
      <c r="K118" s="11">
        <f t="shared" si="17"/>
        <v>0</v>
      </c>
      <c r="L118" s="11">
        <f t="shared" si="17"/>
        <v>0</v>
      </c>
      <c r="M118" s="11">
        <f t="shared" si="17"/>
        <v>0</v>
      </c>
      <c r="N118" s="11">
        <f t="shared" si="17"/>
        <v>0</v>
      </c>
      <c r="O118" s="11">
        <f t="shared" si="17"/>
        <v>0</v>
      </c>
      <c r="P118" s="11">
        <f t="shared" si="17"/>
        <v>0</v>
      </c>
      <c r="Q118" s="11" t="s">
        <v>33</v>
      </c>
    </row>
    <row r="119" spans="1:18" s="32" customFormat="1" ht="31.5" x14ac:dyDescent="0.25">
      <c r="A119" s="13" t="s">
        <v>215</v>
      </c>
      <c r="B119" s="26" t="s">
        <v>609</v>
      </c>
      <c r="C119" s="35" t="s">
        <v>610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 t="s">
        <v>307</v>
      </c>
    </row>
    <row r="120" spans="1:18" s="32" customFormat="1" ht="31.5" x14ac:dyDescent="0.25">
      <c r="A120" s="13" t="s">
        <v>221</v>
      </c>
      <c r="B120" s="23" t="s">
        <v>84</v>
      </c>
      <c r="C120" s="10" t="s">
        <v>32</v>
      </c>
      <c r="D120" s="11">
        <f t="shared" ref="D120:P120" si="18">SUM(D121:D185)</f>
        <v>0</v>
      </c>
      <c r="E120" s="11">
        <f t="shared" si="18"/>
        <v>0</v>
      </c>
      <c r="F120" s="11">
        <f t="shared" si="18"/>
        <v>0</v>
      </c>
      <c r="G120" s="11">
        <f t="shared" si="18"/>
        <v>0</v>
      </c>
      <c r="H120" s="11">
        <f t="shared" si="18"/>
        <v>0</v>
      </c>
      <c r="I120" s="11">
        <f t="shared" si="18"/>
        <v>0</v>
      </c>
      <c r="J120" s="11">
        <f t="shared" si="18"/>
        <v>0</v>
      </c>
      <c r="K120" s="11">
        <f t="shared" si="18"/>
        <v>0</v>
      </c>
      <c r="L120" s="11">
        <f t="shared" si="18"/>
        <v>0</v>
      </c>
      <c r="M120" s="11">
        <f t="shared" si="18"/>
        <v>0</v>
      </c>
      <c r="N120" s="11">
        <f t="shared" si="18"/>
        <v>0</v>
      </c>
      <c r="O120" s="11">
        <f t="shared" si="18"/>
        <v>0</v>
      </c>
      <c r="P120" s="11">
        <f t="shared" si="18"/>
        <v>14529</v>
      </c>
      <c r="Q120" s="11" t="s">
        <v>33</v>
      </c>
    </row>
    <row r="121" spans="1:18" s="32" customFormat="1" ht="31.5" x14ac:dyDescent="0.25">
      <c r="A121" s="13" t="s">
        <v>221</v>
      </c>
      <c r="B121" s="26" t="s">
        <v>149</v>
      </c>
      <c r="C121" s="35" t="s">
        <v>150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 t="s">
        <v>307</v>
      </c>
    </row>
    <row r="122" spans="1:18" s="32" customFormat="1" ht="31.5" x14ac:dyDescent="0.25">
      <c r="A122" s="13" t="s">
        <v>221</v>
      </c>
      <c r="B122" s="26" t="s">
        <v>151</v>
      </c>
      <c r="C122" s="35" t="s">
        <v>152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 t="s">
        <v>307</v>
      </c>
    </row>
    <row r="123" spans="1:18" s="32" customFormat="1" ht="31.5" x14ac:dyDescent="0.25">
      <c r="A123" s="13" t="s">
        <v>221</v>
      </c>
      <c r="B123" s="26" t="s">
        <v>153</v>
      </c>
      <c r="C123" s="35" t="s">
        <v>154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 t="s">
        <v>307</v>
      </c>
    </row>
    <row r="124" spans="1:18" s="32" customFormat="1" ht="47.25" x14ac:dyDescent="0.25">
      <c r="A124" s="13" t="s">
        <v>221</v>
      </c>
      <c r="B124" s="26" t="s">
        <v>339</v>
      </c>
      <c r="C124" s="35" t="s">
        <v>155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 t="s">
        <v>307</v>
      </c>
    </row>
    <row r="125" spans="1:18" s="32" customFormat="1" ht="31.5" x14ac:dyDescent="0.25">
      <c r="A125" s="13" t="s">
        <v>221</v>
      </c>
      <c r="B125" s="26" t="s">
        <v>340</v>
      </c>
      <c r="C125" s="35" t="s">
        <v>156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 t="s">
        <v>307</v>
      </c>
    </row>
    <row r="126" spans="1:18" s="32" customFormat="1" ht="31.5" x14ac:dyDescent="0.25">
      <c r="A126" s="13" t="s">
        <v>221</v>
      </c>
      <c r="B126" s="26" t="s">
        <v>341</v>
      </c>
      <c r="C126" s="35" t="s">
        <v>157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 t="s">
        <v>307</v>
      </c>
    </row>
    <row r="127" spans="1:18" s="32" customFormat="1" ht="47.25" x14ac:dyDescent="0.25">
      <c r="A127" s="13" t="s">
        <v>221</v>
      </c>
      <c r="B127" s="26" t="s">
        <v>342</v>
      </c>
      <c r="C127" s="35" t="s">
        <v>158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 t="s">
        <v>307</v>
      </c>
    </row>
    <row r="128" spans="1:18" s="32" customFormat="1" ht="47.25" x14ac:dyDescent="0.25">
      <c r="A128" s="13" t="s">
        <v>221</v>
      </c>
      <c r="B128" s="26" t="s">
        <v>343</v>
      </c>
      <c r="C128" s="35" t="s">
        <v>159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 t="s">
        <v>307</v>
      </c>
    </row>
    <row r="129" spans="1:17" s="32" customFormat="1" ht="47.25" x14ac:dyDescent="0.25">
      <c r="A129" s="13" t="s">
        <v>221</v>
      </c>
      <c r="B129" s="26" t="s">
        <v>344</v>
      </c>
      <c r="C129" s="35" t="s">
        <v>160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 t="s">
        <v>307</v>
      </c>
    </row>
    <row r="130" spans="1:17" s="32" customFormat="1" ht="47.25" x14ac:dyDescent="0.25">
      <c r="A130" s="13" t="s">
        <v>221</v>
      </c>
      <c r="B130" s="26" t="s">
        <v>345</v>
      </c>
      <c r="C130" s="35" t="s">
        <v>161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 t="s">
        <v>307</v>
      </c>
    </row>
    <row r="131" spans="1:17" s="32" customFormat="1" ht="47.25" x14ac:dyDescent="0.25">
      <c r="A131" s="13" t="s">
        <v>221</v>
      </c>
      <c r="B131" s="26" t="s">
        <v>346</v>
      </c>
      <c r="C131" s="35" t="s">
        <v>162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 t="s">
        <v>307</v>
      </c>
    </row>
    <row r="132" spans="1:17" s="32" customFormat="1" ht="47.25" x14ac:dyDescent="0.25">
      <c r="A132" s="13" t="s">
        <v>221</v>
      </c>
      <c r="B132" s="26" t="s">
        <v>347</v>
      </c>
      <c r="C132" s="35" t="s">
        <v>163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 t="s">
        <v>307</v>
      </c>
    </row>
    <row r="133" spans="1:17" s="32" customFormat="1" ht="31.5" x14ac:dyDescent="0.25">
      <c r="A133" s="13" t="s">
        <v>221</v>
      </c>
      <c r="B133" s="26" t="s">
        <v>348</v>
      </c>
      <c r="C133" s="35" t="s">
        <v>349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 t="s">
        <v>307</v>
      </c>
    </row>
    <row r="134" spans="1:17" s="32" customFormat="1" ht="31.5" x14ac:dyDescent="0.25">
      <c r="A134" s="13" t="s">
        <v>221</v>
      </c>
      <c r="B134" s="26" t="s">
        <v>350</v>
      </c>
      <c r="C134" s="35" t="s">
        <v>351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 t="s">
        <v>307</v>
      </c>
    </row>
    <row r="135" spans="1:17" s="32" customFormat="1" ht="31.5" x14ac:dyDescent="0.25">
      <c r="A135" s="13" t="s">
        <v>221</v>
      </c>
      <c r="B135" s="26" t="s">
        <v>164</v>
      </c>
      <c r="C135" s="35" t="s">
        <v>165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 t="s">
        <v>307</v>
      </c>
    </row>
    <row r="136" spans="1:17" s="32" customFormat="1" ht="31.5" x14ac:dyDescent="0.25">
      <c r="A136" s="13" t="s">
        <v>221</v>
      </c>
      <c r="B136" s="26" t="s">
        <v>820</v>
      </c>
      <c r="C136" s="35" t="s">
        <v>166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 t="s">
        <v>307</v>
      </c>
    </row>
    <row r="137" spans="1:17" s="32" customFormat="1" ht="31.5" x14ac:dyDescent="0.25">
      <c r="A137" s="13" t="s">
        <v>221</v>
      </c>
      <c r="B137" s="26" t="s">
        <v>167</v>
      </c>
      <c r="C137" s="35" t="s">
        <v>168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 t="s">
        <v>307</v>
      </c>
    </row>
    <row r="138" spans="1:17" s="32" customFormat="1" ht="31.5" x14ac:dyDescent="0.25">
      <c r="A138" s="13" t="s">
        <v>221</v>
      </c>
      <c r="B138" s="26" t="s">
        <v>169</v>
      </c>
      <c r="C138" s="35" t="s">
        <v>170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 t="s">
        <v>307</v>
      </c>
    </row>
    <row r="139" spans="1:17" s="32" customFormat="1" ht="31.5" x14ac:dyDescent="0.25">
      <c r="A139" s="13" t="s">
        <v>221</v>
      </c>
      <c r="B139" s="26" t="s">
        <v>171</v>
      </c>
      <c r="C139" s="35" t="s">
        <v>172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 t="s">
        <v>307</v>
      </c>
    </row>
    <row r="140" spans="1:17" s="32" customFormat="1" ht="31.5" x14ac:dyDescent="0.25">
      <c r="A140" s="13" t="s">
        <v>221</v>
      </c>
      <c r="B140" s="26" t="s">
        <v>173</v>
      </c>
      <c r="C140" s="35" t="s">
        <v>174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 t="s">
        <v>307</v>
      </c>
    </row>
    <row r="141" spans="1:17" s="32" customFormat="1" ht="31.5" x14ac:dyDescent="0.25">
      <c r="A141" s="13" t="s">
        <v>221</v>
      </c>
      <c r="B141" s="26" t="s">
        <v>175</v>
      </c>
      <c r="C141" s="35" t="s">
        <v>176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 t="s">
        <v>307</v>
      </c>
    </row>
    <row r="142" spans="1:17" s="32" customFormat="1" ht="31.5" x14ac:dyDescent="0.25">
      <c r="A142" s="13" t="s">
        <v>221</v>
      </c>
      <c r="B142" s="26" t="s">
        <v>821</v>
      </c>
      <c r="C142" s="35" t="s">
        <v>611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 t="s">
        <v>307</v>
      </c>
    </row>
    <row r="143" spans="1:17" s="32" customFormat="1" ht="31.5" x14ac:dyDescent="0.25">
      <c r="A143" s="13" t="s">
        <v>221</v>
      </c>
      <c r="B143" s="26" t="s">
        <v>492</v>
      </c>
      <c r="C143" s="35" t="s">
        <v>612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 t="s">
        <v>307</v>
      </c>
    </row>
    <row r="144" spans="1:17" s="32" customFormat="1" ht="31.5" x14ac:dyDescent="0.25">
      <c r="A144" s="13" t="s">
        <v>221</v>
      </c>
      <c r="B144" s="26" t="s">
        <v>822</v>
      </c>
      <c r="C144" s="35" t="s">
        <v>613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 t="s">
        <v>307</v>
      </c>
    </row>
    <row r="145" spans="1:17" s="32" customFormat="1" ht="31.5" x14ac:dyDescent="0.25">
      <c r="A145" s="13" t="s">
        <v>221</v>
      </c>
      <c r="B145" s="26" t="s">
        <v>823</v>
      </c>
      <c r="C145" s="35" t="s">
        <v>614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 t="s">
        <v>307</v>
      </c>
    </row>
    <row r="146" spans="1:17" s="32" customFormat="1" ht="31.5" x14ac:dyDescent="0.25">
      <c r="A146" s="13" t="s">
        <v>221</v>
      </c>
      <c r="B146" s="26" t="s">
        <v>673</v>
      </c>
      <c r="C146" s="39" t="s">
        <v>674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 t="s">
        <v>307</v>
      </c>
    </row>
    <row r="147" spans="1:17" s="32" customFormat="1" ht="31.5" x14ac:dyDescent="0.25">
      <c r="A147" s="13" t="s">
        <v>221</v>
      </c>
      <c r="B147" s="26" t="s">
        <v>824</v>
      </c>
      <c r="C147" s="39" t="s">
        <v>675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 t="s">
        <v>307</v>
      </c>
    </row>
    <row r="148" spans="1:17" s="32" customFormat="1" ht="31.5" x14ac:dyDescent="0.25">
      <c r="A148" s="13" t="s">
        <v>221</v>
      </c>
      <c r="B148" s="26" t="s">
        <v>825</v>
      </c>
      <c r="C148" s="39" t="s">
        <v>676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 t="s">
        <v>307</v>
      </c>
    </row>
    <row r="149" spans="1:17" s="32" customFormat="1" ht="31.5" x14ac:dyDescent="0.25">
      <c r="A149" s="13" t="s">
        <v>221</v>
      </c>
      <c r="B149" s="26" t="s">
        <v>826</v>
      </c>
      <c r="C149" s="39" t="s">
        <v>677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 t="s">
        <v>307</v>
      </c>
    </row>
    <row r="150" spans="1:17" s="32" customFormat="1" ht="31.5" x14ac:dyDescent="0.25">
      <c r="A150" s="13" t="s">
        <v>221</v>
      </c>
      <c r="B150" s="26" t="s">
        <v>493</v>
      </c>
      <c r="C150" s="35" t="s">
        <v>615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 t="s">
        <v>307</v>
      </c>
    </row>
    <row r="151" spans="1:17" s="32" customFormat="1" ht="31.5" x14ac:dyDescent="0.25">
      <c r="A151" s="13" t="s">
        <v>221</v>
      </c>
      <c r="B151" s="26" t="s">
        <v>177</v>
      </c>
      <c r="C151" s="35" t="s">
        <v>178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 t="s">
        <v>307</v>
      </c>
    </row>
    <row r="152" spans="1:17" s="32" customFormat="1" ht="31.5" x14ac:dyDescent="0.25">
      <c r="A152" s="13" t="s">
        <v>221</v>
      </c>
      <c r="B152" s="26" t="s">
        <v>179</v>
      </c>
      <c r="C152" s="35" t="s">
        <v>180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 t="s">
        <v>307</v>
      </c>
    </row>
    <row r="153" spans="1:17" s="32" customFormat="1" ht="31.5" x14ac:dyDescent="0.25">
      <c r="A153" s="13" t="s">
        <v>221</v>
      </c>
      <c r="B153" s="26" t="s">
        <v>181</v>
      </c>
      <c r="C153" s="35" t="s">
        <v>182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 t="s">
        <v>307</v>
      </c>
    </row>
    <row r="154" spans="1:17" s="32" customFormat="1" ht="31.5" x14ac:dyDescent="0.25">
      <c r="A154" s="13" t="s">
        <v>221</v>
      </c>
      <c r="B154" s="26" t="s">
        <v>183</v>
      </c>
      <c r="C154" s="35" t="s">
        <v>184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 t="s">
        <v>307</v>
      </c>
    </row>
    <row r="155" spans="1:17" s="32" customFormat="1" ht="31.5" x14ac:dyDescent="0.25">
      <c r="A155" s="13" t="s">
        <v>221</v>
      </c>
      <c r="B155" s="26" t="s">
        <v>185</v>
      </c>
      <c r="C155" s="35" t="s">
        <v>186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 t="s">
        <v>307</v>
      </c>
    </row>
    <row r="156" spans="1:17" s="32" customFormat="1" ht="31.5" x14ac:dyDescent="0.25">
      <c r="A156" s="13" t="s">
        <v>221</v>
      </c>
      <c r="B156" s="26" t="s">
        <v>187</v>
      </c>
      <c r="C156" s="35" t="s">
        <v>188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 t="s">
        <v>307</v>
      </c>
    </row>
    <row r="157" spans="1:17" s="32" customFormat="1" ht="31.5" x14ac:dyDescent="0.25">
      <c r="A157" s="13" t="s">
        <v>221</v>
      </c>
      <c r="B157" s="26" t="s">
        <v>189</v>
      </c>
      <c r="C157" s="35" t="s">
        <v>190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 t="s">
        <v>307</v>
      </c>
    </row>
    <row r="158" spans="1:17" s="32" customFormat="1" ht="31.5" x14ac:dyDescent="0.25">
      <c r="A158" s="13" t="s">
        <v>221</v>
      </c>
      <c r="B158" s="26" t="s">
        <v>191</v>
      </c>
      <c r="C158" s="35" t="s">
        <v>192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 t="s">
        <v>307</v>
      </c>
    </row>
    <row r="159" spans="1:17" s="32" customFormat="1" ht="31.5" x14ac:dyDescent="0.25">
      <c r="A159" s="13" t="s">
        <v>221</v>
      </c>
      <c r="B159" s="26" t="s">
        <v>193</v>
      </c>
      <c r="C159" s="35" t="s">
        <v>194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 t="s">
        <v>307</v>
      </c>
    </row>
    <row r="160" spans="1:17" s="32" customFormat="1" ht="31.5" x14ac:dyDescent="0.25">
      <c r="A160" s="13" t="s">
        <v>221</v>
      </c>
      <c r="B160" s="26" t="s">
        <v>195</v>
      </c>
      <c r="C160" s="35" t="s">
        <v>196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 t="s">
        <v>307</v>
      </c>
    </row>
    <row r="161" spans="1:17" s="32" customFormat="1" ht="31.5" x14ac:dyDescent="0.25">
      <c r="A161" s="13" t="s">
        <v>221</v>
      </c>
      <c r="B161" s="26" t="s">
        <v>616</v>
      </c>
      <c r="C161" s="35" t="s">
        <v>617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 t="s">
        <v>307</v>
      </c>
    </row>
    <row r="162" spans="1:17" s="32" customFormat="1" ht="31.5" x14ac:dyDescent="0.25">
      <c r="A162" s="13" t="s">
        <v>221</v>
      </c>
      <c r="B162" s="26" t="s">
        <v>618</v>
      </c>
      <c r="C162" s="35" t="s">
        <v>619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 t="s">
        <v>307</v>
      </c>
    </row>
    <row r="163" spans="1:17" s="32" customFormat="1" ht="31.5" x14ac:dyDescent="0.25">
      <c r="A163" s="13" t="s">
        <v>221</v>
      </c>
      <c r="B163" s="26" t="s">
        <v>620</v>
      </c>
      <c r="C163" s="35" t="s">
        <v>621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 t="s">
        <v>307</v>
      </c>
    </row>
    <row r="164" spans="1:17" s="32" customFormat="1" ht="31.5" x14ac:dyDescent="0.25">
      <c r="A164" s="13" t="s">
        <v>221</v>
      </c>
      <c r="B164" s="26" t="s">
        <v>622</v>
      </c>
      <c r="C164" s="35" t="s">
        <v>623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 t="s">
        <v>307</v>
      </c>
    </row>
    <row r="165" spans="1:17" s="32" customFormat="1" ht="31.5" x14ac:dyDescent="0.25">
      <c r="A165" s="13" t="s">
        <v>221</v>
      </c>
      <c r="B165" s="26" t="s">
        <v>624</v>
      </c>
      <c r="C165" s="35" t="s">
        <v>625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 t="s">
        <v>307</v>
      </c>
    </row>
    <row r="166" spans="1:17" s="32" customFormat="1" ht="31.5" x14ac:dyDescent="0.25">
      <c r="A166" s="13" t="s">
        <v>221</v>
      </c>
      <c r="B166" s="26" t="s">
        <v>626</v>
      </c>
      <c r="C166" s="35" t="s">
        <v>627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 t="s">
        <v>307</v>
      </c>
    </row>
    <row r="167" spans="1:17" s="32" customFormat="1" ht="31.5" x14ac:dyDescent="0.25">
      <c r="A167" s="13" t="s">
        <v>221</v>
      </c>
      <c r="B167" s="26" t="s">
        <v>628</v>
      </c>
      <c r="C167" s="35" t="s">
        <v>629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 t="s">
        <v>307</v>
      </c>
    </row>
    <row r="168" spans="1:17" s="32" customFormat="1" ht="31.5" x14ac:dyDescent="0.25">
      <c r="A168" s="13" t="s">
        <v>221</v>
      </c>
      <c r="B168" s="26" t="s">
        <v>630</v>
      </c>
      <c r="C168" s="35" t="s">
        <v>631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 t="s">
        <v>307</v>
      </c>
    </row>
    <row r="169" spans="1:17" s="32" customFormat="1" ht="31.5" x14ac:dyDescent="0.25">
      <c r="A169" s="13" t="s">
        <v>221</v>
      </c>
      <c r="B169" s="26" t="s">
        <v>632</v>
      </c>
      <c r="C169" s="35" t="s">
        <v>198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 t="s">
        <v>307</v>
      </c>
    </row>
    <row r="170" spans="1:17" s="32" customFormat="1" ht="31.5" x14ac:dyDescent="0.25">
      <c r="A170" s="13" t="s">
        <v>221</v>
      </c>
      <c r="B170" s="25" t="s">
        <v>494</v>
      </c>
      <c r="C170" s="35" t="s">
        <v>519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 t="s">
        <v>307</v>
      </c>
    </row>
    <row r="171" spans="1:17" s="32" customFormat="1" ht="31.5" x14ac:dyDescent="0.25">
      <c r="A171" s="13" t="s">
        <v>221</v>
      </c>
      <c r="B171" s="25" t="s">
        <v>595</v>
      </c>
      <c r="C171" s="35" t="s">
        <v>596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 t="s">
        <v>307</v>
      </c>
    </row>
    <row r="172" spans="1:17" s="32" customFormat="1" ht="31.5" x14ac:dyDescent="0.25">
      <c r="A172" s="13" t="s">
        <v>221</v>
      </c>
      <c r="B172" s="25" t="s">
        <v>597</v>
      </c>
      <c r="C172" s="35" t="s">
        <v>598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 t="s">
        <v>307</v>
      </c>
    </row>
    <row r="173" spans="1:17" s="32" customFormat="1" ht="31.5" x14ac:dyDescent="0.25">
      <c r="A173" s="13" t="s">
        <v>221</v>
      </c>
      <c r="B173" s="25" t="s">
        <v>599</v>
      </c>
      <c r="C173" s="35" t="s">
        <v>600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 t="s">
        <v>307</v>
      </c>
    </row>
    <row r="174" spans="1:17" s="32" customFormat="1" ht="31.5" x14ac:dyDescent="0.25">
      <c r="A174" s="13" t="s">
        <v>221</v>
      </c>
      <c r="B174" s="25" t="s">
        <v>601</v>
      </c>
      <c r="C174" s="35" t="s">
        <v>602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 t="s">
        <v>307</v>
      </c>
    </row>
    <row r="175" spans="1:17" s="32" customFormat="1" ht="31.5" x14ac:dyDescent="0.25">
      <c r="A175" s="13" t="s">
        <v>221</v>
      </c>
      <c r="B175" s="25" t="s">
        <v>603</v>
      </c>
      <c r="C175" s="35" t="s">
        <v>604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 t="s">
        <v>307</v>
      </c>
    </row>
    <row r="176" spans="1:17" s="32" customFormat="1" ht="31.5" x14ac:dyDescent="0.25">
      <c r="A176" s="13" t="s">
        <v>221</v>
      </c>
      <c r="B176" s="25" t="s">
        <v>605</v>
      </c>
      <c r="C176" s="35" t="s">
        <v>606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 t="s">
        <v>307</v>
      </c>
    </row>
    <row r="177" spans="1:17" s="32" customFormat="1" ht="31.5" x14ac:dyDescent="0.25">
      <c r="A177" s="13" t="s">
        <v>221</v>
      </c>
      <c r="B177" s="25" t="s">
        <v>827</v>
      </c>
      <c r="C177" s="37" t="s">
        <v>678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 t="s">
        <v>307</v>
      </c>
    </row>
    <row r="178" spans="1:17" s="32" customFormat="1" ht="31.5" x14ac:dyDescent="0.25">
      <c r="A178" s="13" t="s">
        <v>221</v>
      </c>
      <c r="B178" s="25" t="s">
        <v>828</v>
      </c>
      <c r="C178" s="37" t="s">
        <v>679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 t="s">
        <v>307</v>
      </c>
    </row>
    <row r="179" spans="1:17" s="32" customFormat="1" ht="31.5" x14ac:dyDescent="0.25">
      <c r="A179" s="13" t="s">
        <v>221</v>
      </c>
      <c r="B179" s="25" t="s">
        <v>829</v>
      </c>
      <c r="C179" s="37" t="s">
        <v>680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 t="s">
        <v>307</v>
      </c>
    </row>
    <row r="180" spans="1:17" s="32" customFormat="1" ht="31.5" x14ac:dyDescent="0.25">
      <c r="A180" s="13" t="s">
        <v>221</v>
      </c>
      <c r="B180" s="25" t="s">
        <v>830</v>
      </c>
      <c r="C180" s="37" t="s">
        <v>681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 t="s">
        <v>307</v>
      </c>
    </row>
    <row r="181" spans="1:17" s="32" customFormat="1" ht="31.5" x14ac:dyDescent="0.25">
      <c r="A181" s="13" t="s">
        <v>221</v>
      </c>
      <c r="B181" s="25" t="s">
        <v>831</v>
      </c>
      <c r="C181" s="37" t="s">
        <v>682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 t="s">
        <v>307</v>
      </c>
    </row>
    <row r="182" spans="1:17" s="32" customFormat="1" ht="31.5" x14ac:dyDescent="0.25">
      <c r="A182" s="13" t="s">
        <v>221</v>
      </c>
      <c r="B182" s="25" t="s">
        <v>832</v>
      </c>
      <c r="C182" s="37" t="s">
        <v>683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 t="s">
        <v>307</v>
      </c>
    </row>
    <row r="183" spans="1:17" s="32" customFormat="1" ht="31.5" x14ac:dyDescent="0.25">
      <c r="A183" s="13" t="s">
        <v>221</v>
      </c>
      <c r="B183" s="25" t="s">
        <v>833</v>
      </c>
      <c r="C183" s="37" t="s">
        <v>684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 t="s">
        <v>307</v>
      </c>
    </row>
    <row r="184" spans="1:17" s="32" customFormat="1" ht="31.5" x14ac:dyDescent="0.25">
      <c r="A184" s="13" t="s">
        <v>221</v>
      </c>
      <c r="B184" s="26" t="s">
        <v>685</v>
      </c>
      <c r="C184" s="37" t="s">
        <v>686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 t="s">
        <v>307</v>
      </c>
    </row>
    <row r="185" spans="1:17" s="32" customFormat="1" ht="47.25" x14ac:dyDescent="0.25">
      <c r="A185" s="13" t="s">
        <v>221</v>
      </c>
      <c r="B185" s="26" t="s">
        <v>199</v>
      </c>
      <c r="C185" s="35" t="s">
        <v>200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14529</v>
      </c>
      <c r="Q185" s="16" t="s">
        <v>310</v>
      </c>
    </row>
    <row r="186" spans="1:17" s="32" customFormat="1" ht="31.5" x14ac:dyDescent="0.25">
      <c r="A186" s="9" t="s">
        <v>284</v>
      </c>
      <c r="B186" s="23" t="s">
        <v>86</v>
      </c>
      <c r="C186" s="10" t="s">
        <v>32</v>
      </c>
      <c r="D186" s="11">
        <f t="shared" ref="D186:P186" si="19">SUM(D187:D241)</f>
        <v>0</v>
      </c>
      <c r="E186" s="11">
        <f t="shared" si="19"/>
        <v>0</v>
      </c>
      <c r="F186" s="11">
        <f t="shared" si="19"/>
        <v>0</v>
      </c>
      <c r="G186" s="11">
        <f t="shared" si="19"/>
        <v>0</v>
      </c>
      <c r="H186" s="11">
        <f t="shared" si="19"/>
        <v>0</v>
      </c>
      <c r="I186" s="11">
        <f t="shared" si="19"/>
        <v>0</v>
      </c>
      <c r="J186" s="11">
        <f t="shared" si="19"/>
        <v>0</v>
      </c>
      <c r="K186" s="11">
        <f t="shared" si="19"/>
        <v>0</v>
      </c>
      <c r="L186" s="11">
        <f t="shared" si="19"/>
        <v>0</v>
      </c>
      <c r="M186" s="11">
        <f t="shared" si="19"/>
        <v>0</v>
      </c>
      <c r="N186" s="11">
        <f t="shared" si="19"/>
        <v>0</v>
      </c>
      <c r="O186" s="11">
        <f t="shared" si="19"/>
        <v>0</v>
      </c>
      <c r="P186" s="11">
        <f t="shared" si="19"/>
        <v>0</v>
      </c>
      <c r="Q186" s="11" t="s">
        <v>33</v>
      </c>
    </row>
    <row r="187" spans="1:17" s="32" customFormat="1" ht="47.25" x14ac:dyDescent="0.25">
      <c r="A187" s="13" t="s">
        <v>284</v>
      </c>
      <c r="B187" s="14" t="s">
        <v>87</v>
      </c>
      <c r="C187" s="35" t="s">
        <v>88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 t="s">
        <v>307</v>
      </c>
    </row>
    <row r="188" spans="1:17" s="32" customFormat="1" ht="18.75" x14ac:dyDescent="0.25">
      <c r="A188" s="13" t="s">
        <v>284</v>
      </c>
      <c r="B188" s="17" t="s">
        <v>413</v>
      </c>
      <c r="C188" s="35" t="s">
        <v>89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 t="s">
        <v>307</v>
      </c>
    </row>
    <row r="189" spans="1:17" s="32" customFormat="1" ht="18.75" x14ac:dyDescent="0.25">
      <c r="A189" s="13" t="s">
        <v>284</v>
      </c>
      <c r="B189" s="17" t="s">
        <v>414</v>
      </c>
      <c r="C189" s="35" t="s">
        <v>90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 t="s">
        <v>307</v>
      </c>
    </row>
    <row r="190" spans="1:17" s="32" customFormat="1" ht="18.75" x14ac:dyDescent="0.25">
      <c r="A190" s="13" t="s">
        <v>284</v>
      </c>
      <c r="B190" s="17" t="s">
        <v>653</v>
      </c>
      <c r="C190" s="35" t="s">
        <v>91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 t="s">
        <v>307</v>
      </c>
    </row>
    <row r="191" spans="1:17" s="32" customFormat="1" ht="18.75" x14ac:dyDescent="0.25">
      <c r="A191" s="13" t="s">
        <v>284</v>
      </c>
      <c r="B191" s="17" t="s">
        <v>431</v>
      </c>
      <c r="C191" s="35" t="s">
        <v>532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 t="s">
        <v>307</v>
      </c>
    </row>
    <row r="192" spans="1:17" s="32" customFormat="1" ht="18.75" x14ac:dyDescent="0.25">
      <c r="A192" s="13" t="s">
        <v>284</v>
      </c>
      <c r="B192" s="17" t="s">
        <v>415</v>
      </c>
      <c r="C192" s="35" t="s">
        <v>92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 t="s">
        <v>307</v>
      </c>
    </row>
    <row r="193" spans="1:17" s="32" customFormat="1" ht="31.5" x14ac:dyDescent="0.25">
      <c r="A193" s="13" t="s">
        <v>284</v>
      </c>
      <c r="B193" s="17" t="s">
        <v>432</v>
      </c>
      <c r="C193" s="35" t="s">
        <v>533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 t="s">
        <v>307</v>
      </c>
    </row>
    <row r="194" spans="1:17" s="32" customFormat="1" ht="31.5" x14ac:dyDescent="0.25">
      <c r="A194" s="13" t="s">
        <v>284</v>
      </c>
      <c r="B194" s="17" t="s">
        <v>433</v>
      </c>
      <c r="C194" s="35" t="s">
        <v>534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 t="s">
        <v>307</v>
      </c>
    </row>
    <row r="195" spans="1:17" s="32" customFormat="1" ht="31.5" x14ac:dyDescent="0.25">
      <c r="A195" s="13" t="s">
        <v>284</v>
      </c>
      <c r="B195" s="17" t="s">
        <v>434</v>
      </c>
      <c r="C195" s="35" t="s">
        <v>535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 t="s">
        <v>307</v>
      </c>
    </row>
    <row r="196" spans="1:17" s="32" customFormat="1" ht="18.75" x14ac:dyDescent="0.25">
      <c r="A196" s="13" t="s">
        <v>284</v>
      </c>
      <c r="B196" s="17" t="s">
        <v>435</v>
      </c>
      <c r="C196" s="35" t="s">
        <v>536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 t="s">
        <v>307</v>
      </c>
    </row>
    <row r="197" spans="1:17" s="32" customFormat="1" ht="31.5" x14ac:dyDescent="0.25">
      <c r="A197" s="13" t="s">
        <v>284</v>
      </c>
      <c r="B197" s="17" t="s">
        <v>436</v>
      </c>
      <c r="C197" s="35" t="s">
        <v>537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 t="s">
        <v>307</v>
      </c>
    </row>
    <row r="198" spans="1:17" s="32" customFormat="1" ht="31.5" x14ac:dyDescent="0.25">
      <c r="A198" s="13" t="s">
        <v>284</v>
      </c>
      <c r="B198" s="17" t="s">
        <v>517</v>
      </c>
      <c r="C198" s="35" t="s">
        <v>538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 t="s">
        <v>307</v>
      </c>
    </row>
    <row r="199" spans="1:17" s="32" customFormat="1" ht="31.5" x14ac:dyDescent="0.25">
      <c r="A199" s="13" t="s">
        <v>284</v>
      </c>
      <c r="B199" s="17" t="s">
        <v>437</v>
      </c>
      <c r="C199" s="35" t="s">
        <v>539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 t="s">
        <v>307</v>
      </c>
    </row>
    <row r="200" spans="1:17" s="32" customFormat="1" ht="31.5" x14ac:dyDescent="0.25">
      <c r="A200" s="13" t="s">
        <v>284</v>
      </c>
      <c r="B200" s="17" t="s">
        <v>438</v>
      </c>
      <c r="C200" s="35" t="s">
        <v>540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 t="s">
        <v>307</v>
      </c>
    </row>
    <row r="201" spans="1:17" s="32" customFormat="1" ht="31.5" x14ac:dyDescent="0.25">
      <c r="A201" s="13" t="s">
        <v>284</v>
      </c>
      <c r="B201" s="17" t="s">
        <v>439</v>
      </c>
      <c r="C201" s="35" t="s">
        <v>541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 t="s">
        <v>307</v>
      </c>
    </row>
    <row r="202" spans="1:17" s="32" customFormat="1" ht="31.5" x14ac:dyDescent="0.25">
      <c r="A202" s="13" t="s">
        <v>284</v>
      </c>
      <c r="B202" s="17" t="s">
        <v>440</v>
      </c>
      <c r="C202" s="35" t="s">
        <v>542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 t="s">
        <v>307</v>
      </c>
    </row>
    <row r="203" spans="1:17" s="32" customFormat="1" ht="18.75" x14ac:dyDescent="0.25">
      <c r="A203" s="13" t="s">
        <v>284</v>
      </c>
      <c r="B203" s="14" t="s">
        <v>400</v>
      </c>
      <c r="C203" s="35" t="s">
        <v>93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 t="s">
        <v>307</v>
      </c>
    </row>
    <row r="204" spans="1:17" s="32" customFormat="1" ht="31.5" x14ac:dyDescent="0.25">
      <c r="A204" s="13" t="s">
        <v>284</v>
      </c>
      <c r="B204" s="17" t="s">
        <v>321</v>
      </c>
      <c r="C204" s="35" t="s">
        <v>94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 t="s">
        <v>307</v>
      </c>
    </row>
    <row r="205" spans="1:17" s="32" customFormat="1" ht="31.5" x14ac:dyDescent="0.25">
      <c r="A205" s="13" t="s">
        <v>284</v>
      </c>
      <c r="B205" s="17" t="s">
        <v>322</v>
      </c>
      <c r="C205" s="35" t="s">
        <v>95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 t="s">
        <v>307</v>
      </c>
    </row>
    <row r="206" spans="1:17" s="32" customFormat="1" ht="31.5" x14ac:dyDescent="0.25">
      <c r="A206" s="13" t="s">
        <v>284</v>
      </c>
      <c r="B206" s="14" t="s">
        <v>323</v>
      </c>
      <c r="C206" s="35" t="s">
        <v>96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 t="s">
        <v>307</v>
      </c>
    </row>
    <row r="207" spans="1:17" s="32" customFormat="1" ht="31.5" x14ac:dyDescent="0.25">
      <c r="A207" s="13" t="s">
        <v>284</v>
      </c>
      <c r="B207" s="14" t="s">
        <v>313</v>
      </c>
      <c r="C207" s="35" t="s">
        <v>314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 t="s">
        <v>307</v>
      </c>
    </row>
    <row r="208" spans="1:17" s="32" customFormat="1" ht="31.5" x14ac:dyDescent="0.25">
      <c r="A208" s="13" t="s">
        <v>284</v>
      </c>
      <c r="B208" s="14" t="s">
        <v>315</v>
      </c>
      <c r="C208" s="35" t="s">
        <v>316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 t="s">
        <v>307</v>
      </c>
    </row>
    <row r="209" spans="1:17" s="32" customFormat="1" ht="31.5" x14ac:dyDescent="0.25">
      <c r="A209" s="13" t="s">
        <v>284</v>
      </c>
      <c r="B209" s="14" t="s">
        <v>317</v>
      </c>
      <c r="C209" s="35" t="s">
        <v>318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 t="s">
        <v>307</v>
      </c>
    </row>
    <row r="210" spans="1:17" s="32" customFormat="1" ht="18.75" x14ac:dyDescent="0.25">
      <c r="A210" s="13" t="s">
        <v>284</v>
      </c>
      <c r="B210" s="14" t="s">
        <v>401</v>
      </c>
      <c r="C210" s="35" t="s">
        <v>97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 t="s">
        <v>307</v>
      </c>
    </row>
    <row r="211" spans="1:17" s="32" customFormat="1" ht="31.5" x14ac:dyDescent="0.25">
      <c r="A211" s="13" t="s">
        <v>284</v>
      </c>
      <c r="B211" s="14" t="s">
        <v>98</v>
      </c>
      <c r="C211" s="35" t="s">
        <v>99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 t="s">
        <v>307</v>
      </c>
    </row>
    <row r="212" spans="1:17" s="32" customFormat="1" ht="31.5" x14ac:dyDescent="0.25">
      <c r="A212" s="13" t="s">
        <v>284</v>
      </c>
      <c r="B212" s="14" t="s">
        <v>402</v>
      </c>
      <c r="C212" s="35" t="s">
        <v>100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 t="s">
        <v>307</v>
      </c>
    </row>
    <row r="213" spans="1:17" s="32" customFormat="1" ht="47.25" x14ac:dyDescent="0.25">
      <c r="A213" s="13" t="s">
        <v>284</v>
      </c>
      <c r="B213" s="14" t="s">
        <v>305</v>
      </c>
      <c r="C213" s="35" t="s">
        <v>201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 t="s">
        <v>307</v>
      </c>
    </row>
    <row r="214" spans="1:17" s="32" customFormat="1" ht="31.5" x14ac:dyDescent="0.25">
      <c r="A214" s="13" t="s">
        <v>284</v>
      </c>
      <c r="B214" s="26" t="s">
        <v>352</v>
      </c>
      <c r="C214" s="35" t="s">
        <v>202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 t="s">
        <v>307</v>
      </c>
    </row>
    <row r="215" spans="1:17" s="32" customFormat="1" ht="31.5" x14ac:dyDescent="0.25">
      <c r="A215" s="13" t="s">
        <v>284</v>
      </c>
      <c r="B215" s="14" t="s">
        <v>353</v>
      </c>
      <c r="C215" s="35" t="s">
        <v>203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 t="s">
        <v>307</v>
      </c>
    </row>
    <row r="216" spans="1:17" s="32" customFormat="1" ht="31.5" x14ac:dyDescent="0.25">
      <c r="A216" s="13" t="s">
        <v>284</v>
      </c>
      <c r="B216" s="27" t="s">
        <v>204</v>
      </c>
      <c r="C216" s="35" t="s">
        <v>205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 t="s">
        <v>307</v>
      </c>
    </row>
    <row r="217" spans="1:17" s="32" customFormat="1" ht="31.5" x14ac:dyDescent="0.25">
      <c r="A217" s="13" t="s">
        <v>284</v>
      </c>
      <c r="B217" s="14" t="s">
        <v>837</v>
      </c>
      <c r="C217" s="35" t="s">
        <v>206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 t="s">
        <v>307</v>
      </c>
    </row>
    <row r="218" spans="1:17" s="32" customFormat="1" ht="47.25" x14ac:dyDescent="0.25">
      <c r="A218" s="13" t="s">
        <v>284</v>
      </c>
      <c r="B218" s="14" t="s">
        <v>836</v>
      </c>
      <c r="C218" s="35" t="s">
        <v>207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 t="s">
        <v>307</v>
      </c>
    </row>
    <row r="219" spans="1:17" s="32" customFormat="1" ht="18.75" x14ac:dyDescent="0.25">
      <c r="A219" s="13" t="s">
        <v>284</v>
      </c>
      <c r="B219" s="30" t="s">
        <v>258</v>
      </c>
      <c r="C219" s="35" t="s">
        <v>259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 t="s">
        <v>307</v>
      </c>
    </row>
    <row r="220" spans="1:17" s="32" customFormat="1" ht="18.75" x14ac:dyDescent="0.25">
      <c r="A220" s="13" t="s">
        <v>284</v>
      </c>
      <c r="B220" s="30" t="s">
        <v>260</v>
      </c>
      <c r="C220" s="35" t="s">
        <v>261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 t="s">
        <v>307</v>
      </c>
    </row>
    <row r="221" spans="1:17" s="32" customFormat="1" ht="18.75" x14ac:dyDescent="0.25">
      <c r="A221" s="13" t="s">
        <v>284</v>
      </c>
      <c r="B221" s="30" t="s">
        <v>262</v>
      </c>
      <c r="C221" s="35" t="s">
        <v>263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 t="s">
        <v>307</v>
      </c>
    </row>
    <row r="222" spans="1:17" s="32" customFormat="1" ht="31.5" x14ac:dyDescent="0.25">
      <c r="A222" s="13" t="s">
        <v>284</v>
      </c>
      <c r="B222" s="17" t="s">
        <v>264</v>
      </c>
      <c r="C222" s="35" t="s">
        <v>265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 t="s">
        <v>307</v>
      </c>
    </row>
    <row r="223" spans="1:17" s="32" customFormat="1" ht="31.5" x14ac:dyDescent="0.25">
      <c r="A223" s="13" t="s">
        <v>284</v>
      </c>
      <c r="B223" s="14" t="s">
        <v>367</v>
      </c>
      <c r="C223" s="35" t="s">
        <v>266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 t="s">
        <v>307</v>
      </c>
    </row>
    <row r="224" spans="1:17" s="32" customFormat="1" ht="31.5" x14ac:dyDescent="0.25">
      <c r="A224" s="13" t="s">
        <v>284</v>
      </c>
      <c r="B224" s="14" t="s">
        <v>267</v>
      </c>
      <c r="C224" s="35" t="s">
        <v>268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 t="s">
        <v>307</v>
      </c>
    </row>
    <row r="225" spans="1:17" s="32" customFormat="1" ht="31.5" x14ac:dyDescent="0.25">
      <c r="A225" s="13" t="s">
        <v>284</v>
      </c>
      <c r="B225" s="14" t="s">
        <v>368</v>
      </c>
      <c r="C225" s="35" t="s">
        <v>269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 t="s">
        <v>307</v>
      </c>
    </row>
    <row r="226" spans="1:17" s="32" customFormat="1" ht="18.75" x14ac:dyDescent="0.25">
      <c r="A226" s="13" t="s">
        <v>284</v>
      </c>
      <c r="B226" s="14" t="s">
        <v>406</v>
      </c>
      <c r="C226" s="35" t="s">
        <v>270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 t="s">
        <v>307</v>
      </c>
    </row>
    <row r="227" spans="1:17" s="32" customFormat="1" ht="31.5" x14ac:dyDescent="0.25">
      <c r="A227" s="13" t="s">
        <v>284</v>
      </c>
      <c r="B227" s="14" t="s">
        <v>687</v>
      </c>
      <c r="C227" s="35" t="s">
        <v>271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 t="s">
        <v>307</v>
      </c>
    </row>
    <row r="228" spans="1:17" s="32" customFormat="1" ht="18.75" x14ac:dyDescent="0.25">
      <c r="A228" s="13" t="s">
        <v>284</v>
      </c>
      <c r="B228" s="17" t="s">
        <v>369</v>
      </c>
      <c r="C228" s="35" t="s">
        <v>272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 t="s">
        <v>307</v>
      </c>
    </row>
    <row r="229" spans="1:17" s="32" customFormat="1" ht="18.75" x14ac:dyDescent="0.25">
      <c r="A229" s="13" t="s">
        <v>284</v>
      </c>
      <c r="B229" s="17" t="s">
        <v>650</v>
      </c>
      <c r="C229" s="35" t="s">
        <v>273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 t="s">
        <v>307</v>
      </c>
    </row>
    <row r="230" spans="1:17" s="32" customFormat="1" ht="18.75" x14ac:dyDescent="0.25">
      <c r="A230" s="13" t="s">
        <v>284</v>
      </c>
      <c r="B230" s="17" t="s">
        <v>688</v>
      </c>
      <c r="C230" s="35" t="s">
        <v>274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 t="s">
        <v>307</v>
      </c>
    </row>
    <row r="231" spans="1:17" s="32" customFormat="1" ht="18.75" x14ac:dyDescent="0.25">
      <c r="A231" s="13" t="s">
        <v>284</v>
      </c>
      <c r="B231" s="17" t="s">
        <v>418</v>
      </c>
      <c r="C231" s="35" t="s">
        <v>275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 t="s">
        <v>307</v>
      </c>
    </row>
    <row r="232" spans="1:17" s="32" customFormat="1" ht="31.5" x14ac:dyDescent="0.25">
      <c r="A232" s="13" t="s">
        <v>284</v>
      </c>
      <c r="B232" s="17" t="s">
        <v>419</v>
      </c>
      <c r="C232" s="35" t="s">
        <v>276</v>
      </c>
      <c r="D232" s="16"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 t="s">
        <v>307</v>
      </c>
    </row>
    <row r="233" spans="1:17" s="32" customFormat="1" ht="31.5" x14ac:dyDescent="0.25">
      <c r="A233" s="13" t="s">
        <v>284</v>
      </c>
      <c r="B233" s="17" t="s">
        <v>689</v>
      </c>
      <c r="C233" s="35" t="s">
        <v>277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 t="s">
        <v>307</v>
      </c>
    </row>
    <row r="234" spans="1:17" s="32" customFormat="1" ht="31.5" x14ac:dyDescent="0.25">
      <c r="A234" s="13" t="s">
        <v>284</v>
      </c>
      <c r="B234" s="17" t="s">
        <v>278</v>
      </c>
      <c r="C234" s="35" t="s">
        <v>279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 t="s">
        <v>307</v>
      </c>
    </row>
    <row r="235" spans="1:17" s="32" customFormat="1" ht="31.5" x14ac:dyDescent="0.25">
      <c r="A235" s="13" t="s">
        <v>284</v>
      </c>
      <c r="B235" s="17" t="s">
        <v>280</v>
      </c>
      <c r="C235" s="35" t="s">
        <v>281</v>
      </c>
      <c r="D235" s="16"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 t="s">
        <v>307</v>
      </c>
    </row>
    <row r="236" spans="1:17" s="32" customFormat="1" ht="47.25" x14ac:dyDescent="0.25">
      <c r="A236" s="13" t="s">
        <v>284</v>
      </c>
      <c r="B236" s="17" t="s">
        <v>522</v>
      </c>
      <c r="C236" s="35" t="s">
        <v>651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 t="s">
        <v>307</v>
      </c>
    </row>
    <row r="237" spans="1:17" s="32" customFormat="1" ht="18.75" x14ac:dyDescent="0.25">
      <c r="A237" s="13" t="s">
        <v>284</v>
      </c>
      <c r="B237" s="17" t="s">
        <v>690</v>
      </c>
      <c r="C237" s="33" t="s">
        <v>691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 t="s">
        <v>307</v>
      </c>
    </row>
    <row r="238" spans="1:17" s="32" customFormat="1" ht="18.75" x14ac:dyDescent="0.25">
      <c r="A238" s="13" t="s">
        <v>284</v>
      </c>
      <c r="B238" s="17" t="s">
        <v>692</v>
      </c>
      <c r="C238" s="33" t="s">
        <v>693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 t="s">
        <v>307</v>
      </c>
    </row>
    <row r="239" spans="1:17" s="32" customFormat="1" ht="18.75" x14ac:dyDescent="0.25">
      <c r="A239" s="13" t="s">
        <v>284</v>
      </c>
      <c r="B239" s="17" t="s">
        <v>694</v>
      </c>
      <c r="C239" s="33" t="s">
        <v>695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 t="s">
        <v>307</v>
      </c>
    </row>
    <row r="240" spans="1:17" s="32" customFormat="1" ht="18.75" x14ac:dyDescent="0.25">
      <c r="A240" s="13" t="s">
        <v>284</v>
      </c>
      <c r="B240" s="17" t="s">
        <v>420</v>
      </c>
      <c r="C240" s="35" t="s">
        <v>282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 t="s">
        <v>307</v>
      </c>
    </row>
    <row r="241" spans="1:17" s="32" customFormat="1" ht="18.75" x14ac:dyDescent="0.25">
      <c r="A241" s="13" t="s">
        <v>284</v>
      </c>
      <c r="B241" s="17" t="s">
        <v>421</v>
      </c>
      <c r="C241" s="35" t="s">
        <v>283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 t="s">
        <v>307</v>
      </c>
    </row>
    <row r="242" spans="1:17" s="32" customFormat="1" ht="31.5" x14ac:dyDescent="0.25">
      <c r="A242" s="21" t="s">
        <v>376</v>
      </c>
      <c r="B242" s="24" t="s">
        <v>102</v>
      </c>
      <c r="C242" s="10" t="s">
        <v>32</v>
      </c>
      <c r="D242" s="11">
        <f>D243</f>
        <v>0</v>
      </c>
      <c r="E242" s="11">
        <f t="shared" ref="E242:P242" si="20">E243</f>
        <v>0</v>
      </c>
      <c r="F242" s="11">
        <f t="shared" si="20"/>
        <v>0</v>
      </c>
      <c r="G242" s="11">
        <f t="shared" si="20"/>
        <v>0</v>
      </c>
      <c r="H242" s="11">
        <f t="shared" si="20"/>
        <v>0</v>
      </c>
      <c r="I242" s="11">
        <f t="shared" si="20"/>
        <v>0</v>
      </c>
      <c r="J242" s="11">
        <f t="shared" si="20"/>
        <v>0</v>
      </c>
      <c r="K242" s="11">
        <f t="shared" si="20"/>
        <v>0</v>
      </c>
      <c r="L242" s="11">
        <f t="shared" si="20"/>
        <v>0</v>
      </c>
      <c r="M242" s="11">
        <f t="shared" si="20"/>
        <v>0</v>
      </c>
      <c r="N242" s="11">
        <f t="shared" si="20"/>
        <v>0</v>
      </c>
      <c r="O242" s="11">
        <f t="shared" si="20"/>
        <v>0</v>
      </c>
      <c r="P242" s="11">
        <f t="shared" si="20"/>
        <v>0</v>
      </c>
      <c r="Q242" s="11" t="s">
        <v>33</v>
      </c>
    </row>
    <row r="243" spans="1:17" s="32" customFormat="1" ht="18.75" x14ac:dyDescent="0.25">
      <c r="A243" s="21" t="s">
        <v>377</v>
      </c>
      <c r="B243" s="23" t="s">
        <v>209</v>
      </c>
      <c r="C243" s="10" t="s">
        <v>32</v>
      </c>
      <c r="D243" s="11">
        <f t="shared" ref="D243:P243" si="21">D244+D245</f>
        <v>0</v>
      </c>
      <c r="E243" s="11">
        <f t="shared" si="21"/>
        <v>0</v>
      </c>
      <c r="F243" s="11">
        <f t="shared" si="21"/>
        <v>0</v>
      </c>
      <c r="G243" s="11">
        <f t="shared" si="21"/>
        <v>0</v>
      </c>
      <c r="H243" s="11">
        <f t="shared" si="21"/>
        <v>0</v>
      </c>
      <c r="I243" s="11">
        <f t="shared" si="21"/>
        <v>0</v>
      </c>
      <c r="J243" s="11">
        <f t="shared" si="21"/>
        <v>0</v>
      </c>
      <c r="K243" s="11">
        <f t="shared" si="21"/>
        <v>0</v>
      </c>
      <c r="L243" s="11">
        <f t="shared" si="21"/>
        <v>0</v>
      </c>
      <c r="M243" s="11">
        <f t="shared" ref="M243" si="22">M244+M245</f>
        <v>0</v>
      </c>
      <c r="N243" s="11">
        <f t="shared" si="21"/>
        <v>0</v>
      </c>
      <c r="O243" s="11">
        <f t="shared" si="21"/>
        <v>0</v>
      </c>
      <c r="P243" s="11">
        <f t="shared" si="21"/>
        <v>0</v>
      </c>
      <c r="Q243" s="11" t="s">
        <v>33</v>
      </c>
    </row>
    <row r="244" spans="1:17" s="32" customFormat="1" ht="31.5" x14ac:dyDescent="0.25">
      <c r="A244" s="21" t="s">
        <v>378</v>
      </c>
      <c r="B244" s="23" t="s">
        <v>103</v>
      </c>
      <c r="C244" s="10" t="s">
        <v>32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 t="s">
        <v>33</v>
      </c>
    </row>
    <row r="245" spans="1:17" s="32" customFormat="1" ht="31.5" x14ac:dyDescent="0.25">
      <c r="A245" s="21" t="s">
        <v>379</v>
      </c>
      <c r="B245" s="23" t="s">
        <v>104</v>
      </c>
      <c r="C245" s="10" t="s">
        <v>32</v>
      </c>
      <c r="D245" s="11">
        <f t="shared" ref="D245:P245" si="23">SUM(D246:D248)</f>
        <v>0</v>
      </c>
      <c r="E245" s="11">
        <f t="shared" si="23"/>
        <v>0</v>
      </c>
      <c r="F245" s="11">
        <f t="shared" si="23"/>
        <v>0</v>
      </c>
      <c r="G245" s="11">
        <f t="shared" si="23"/>
        <v>0</v>
      </c>
      <c r="H245" s="11">
        <f t="shared" si="23"/>
        <v>0</v>
      </c>
      <c r="I245" s="11">
        <f t="shared" si="23"/>
        <v>0</v>
      </c>
      <c r="J245" s="11">
        <f t="shared" si="23"/>
        <v>0</v>
      </c>
      <c r="K245" s="11">
        <f t="shared" si="23"/>
        <v>0</v>
      </c>
      <c r="L245" s="11">
        <f t="shared" si="23"/>
        <v>0</v>
      </c>
      <c r="M245" s="11">
        <f t="shared" si="23"/>
        <v>0</v>
      </c>
      <c r="N245" s="11">
        <f t="shared" si="23"/>
        <v>0</v>
      </c>
      <c r="O245" s="11">
        <f t="shared" si="23"/>
        <v>0</v>
      </c>
      <c r="P245" s="11">
        <f t="shared" si="23"/>
        <v>0</v>
      </c>
      <c r="Q245" s="11" t="s">
        <v>33</v>
      </c>
    </row>
    <row r="246" spans="1:17" s="32" customFormat="1" ht="47.25" x14ac:dyDescent="0.25">
      <c r="A246" s="21" t="s">
        <v>379</v>
      </c>
      <c r="B246" s="25" t="s">
        <v>139</v>
      </c>
      <c r="C246" s="35" t="s">
        <v>140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 t="s">
        <v>307</v>
      </c>
    </row>
    <row r="247" spans="1:17" s="32" customFormat="1" ht="31.5" x14ac:dyDescent="0.25">
      <c r="A247" s="21" t="s">
        <v>379</v>
      </c>
      <c r="B247" s="17" t="s">
        <v>491</v>
      </c>
      <c r="C247" s="35" t="s">
        <v>518</v>
      </c>
      <c r="D247" s="16"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 t="s">
        <v>307</v>
      </c>
    </row>
    <row r="248" spans="1:17" s="32" customFormat="1" ht="31.5" x14ac:dyDescent="0.25">
      <c r="A248" s="13" t="s">
        <v>379</v>
      </c>
      <c r="B248" s="25" t="s">
        <v>834</v>
      </c>
      <c r="C248" s="37" t="s">
        <v>696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 t="s">
        <v>307</v>
      </c>
    </row>
    <row r="249" spans="1:17" s="32" customFormat="1" ht="18.75" x14ac:dyDescent="0.25">
      <c r="A249" s="22" t="s">
        <v>380</v>
      </c>
      <c r="B249" s="23" t="s">
        <v>105</v>
      </c>
      <c r="C249" s="10" t="s">
        <v>32</v>
      </c>
      <c r="D249" s="11">
        <f t="shared" ref="D249:P249" si="24">D250+D251+D252+D253</f>
        <v>0</v>
      </c>
      <c r="E249" s="11">
        <f t="shared" si="24"/>
        <v>0</v>
      </c>
      <c r="F249" s="11">
        <f t="shared" si="24"/>
        <v>0</v>
      </c>
      <c r="G249" s="11">
        <f t="shared" si="24"/>
        <v>0</v>
      </c>
      <c r="H249" s="11">
        <f t="shared" si="24"/>
        <v>0</v>
      </c>
      <c r="I249" s="11">
        <f t="shared" si="24"/>
        <v>0</v>
      </c>
      <c r="J249" s="11">
        <f t="shared" si="24"/>
        <v>0</v>
      </c>
      <c r="K249" s="11">
        <f t="shared" si="24"/>
        <v>0</v>
      </c>
      <c r="L249" s="11">
        <f t="shared" si="24"/>
        <v>0</v>
      </c>
      <c r="M249" s="11">
        <f t="shared" ref="M249" si="25">M250+M251+M252+M253</f>
        <v>0</v>
      </c>
      <c r="N249" s="11">
        <f t="shared" si="24"/>
        <v>0</v>
      </c>
      <c r="O249" s="11">
        <f t="shared" si="24"/>
        <v>0</v>
      </c>
      <c r="P249" s="11">
        <f t="shared" si="24"/>
        <v>0</v>
      </c>
      <c r="Q249" s="11" t="s">
        <v>33</v>
      </c>
    </row>
    <row r="250" spans="1:17" s="32" customFormat="1" ht="31.5" x14ac:dyDescent="0.25">
      <c r="A250" s="13" t="s">
        <v>381</v>
      </c>
      <c r="B250" s="23" t="s">
        <v>106</v>
      </c>
      <c r="C250" s="12" t="s">
        <v>32</v>
      </c>
      <c r="D250" s="11"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 t="s">
        <v>33</v>
      </c>
    </row>
    <row r="251" spans="1:17" s="32" customFormat="1" ht="18.75" x14ac:dyDescent="0.25">
      <c r="A251" s="13" t="s">
        <v>382</v>
      </c>
      <c r="B251" s="23" t="s">
        <v>107</v>
      </c>
      <c r="C251" s="12" t="s">
        <v>32</v>
      </c>
      <c r="D251" s="11"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 t="s">
        <v>33</v>
      </c>
    </row>
    <row r="252" spans="1:17" s="32" customFormat="1" ht="18.75" x14ac:dyDescent="0.25">
      <c r="A252" s="13" t="s">
        <v>383</v>
      </c>
      <c r="B252" s="23" t="s">
        <v>108</v>
      </c>
      <c r="C252" s="12" t="s">
        <v>32</v>
      </c>
      <c r="D252" s="11">
        <v>0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 t="s">
        <v>33</v>
      </c>
    </row>
    <row r="253" spans="1:17" s="32" customFormat="1" ht="18.75" x14ac:dyDescent="0.25">
      <c r="A253" s="9" t="s">
        <v>384</v>
      </c>
      <c r="B253" s="23" t="s">
        <v>109</v>
      </c>
      <c r="C253" s="12" t="s">
        <v>32</v>
      </c>
      <c r="D253" s="11">
        <f t="shared" ref="D253:P253" si="26">SUM(D254:D258)</f>
        <v>0</v>
      </c>
      <c r="E253" s="11">
        <f t="shared" si="26"/>
        <v>0</v>
      </c>
      <c r="F253" s="11">
        <f t="shared" si="26"/>
        <v>0</v>
      </c>
      <c r="G253" s="11">
        <f t="shared" si="26"/>
        <v>0</v>
      </c>
      <c r="H253" s="11">
        <f t="shared" si="26"/>
        <v>0</v>
      </c>
      <c r="I253" s="11">
        <f t="shared" si="26"/>
        <v>0</v>
      </c>
      <c r="J253" s="11">
        <f t="shared" si="26"/>
        <v>0</v>
      </c>
      <c r="K253" s="11">
        <f t="shared" si="26"/>
        <v>0</v>
      </c>
      <c r="L253" s="11">
        <f t="shared" si="26"/>
        <v>0</v>
      </c>
      <c r="M253" s="11">
        <f t="shared" si="26"/>
        <v>0</v>
      </c>
      <c r="N253" s="11">
        <f t="shared" si="26"/>
        <v>0</v>
      </c>
      <c r="O253" s="11">
        <f t="shared" si="26"/>
        <v>0</v>
      </c>
      <c r="P253" s="11">
        <f t="shared" si="26"/>
        <v>0</v>
      </c>
      <c r="Q253" s="11" t="s">
        <v>33</v>
      </c>
    </row>
    <row r="254" spans="1:17" s="32" customFormat="1" ht="47.25" x14ac:dyDescent="0.25">
      <c r="A254" s="13" t="s">
        <v>384</v>
      </c>
      <c r="B254" s="14" t="s">
        <v>416</v>
      </c>
      <c r="C254" s="15" t="s">
        <v>110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 t="s">
        <v>307</v>
      </c>
    </row>
    <row r="255" spans="1:17" s="32" customFormat="1" ht="18.75" x14ac:dyDescent="0.25">
      <c r="A255" s="13" t="s">
        <v>384</v>
      </c>
      <c r="B255" s="14" t="s">
        <v>111</v>
      </c>
      <c r="C255" s="15" t="s">
        <v>112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 t="s">
        <v>307</v>
      </c>
    </row>
    <row r="256" spans="1:17" s="32" customFormat="1" ht="18.75" x14ac:dyDescent="0.25">
      <c r="A256" s="13" t="s">
        <v>384</v>
      </c>
      <c r="B256" s="14" t="s">
        <v>113</v>
      </c>
      <c r="C256" s="15" t="s">
        <v>114</v>
      </c>
      <c r="D256" s="16"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 t="s">
        <v>307</v>
      </c>
    </row>
    <row r="257" spans="1:17" s="32" customFormat="1" ht="47.25" x14ac:dyDescent="0.25">
      <c r="A257" s="13" t="s">
        <v>384</v>
      </c>
      <c r="B257" s="14" t="s">
        <v>115</v>
      </c>
      <c r="C257" s="15" t="s">
        <v>304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 t="s">
        <v>307</v>
      </c>
    </row>
    <row r="258" spans="1:17" s="32" customFormat="1" ht="31.5" x14ac:dyDescent="0.25">
      <c r="A258" s="13" t="s">
        <v>384</v>
      </c>
      <c r="B258" s="30" t="s">
        <v>422</v>
      </c>
      <c r="C258" s="35" t="s">
        <v>285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 t="s">
        <v>307</v>
      </c>
    </row>
    <row r="259" spans="1:17" s="32" customFormat="1" ht="31.5" x14ac:dyDescent="0.25">
      <c r="A259" s="13" t="s">
        <v>385</v>
      </c>
      <c r="B259" s="24" t="s">
        <v>116</v>
      </c>
      <c r="C259" s="12" t="s">
        <v>32</v>
      </c>
      <c r="D259" s="11"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 t="s">
        <v>33</v>
      </c>
    </row>
    <row r="260" spans="1:17" s="32" customFormat="1" ht="18.75" x14ac:dyDescent="0.25">
      <c r="A260" s="9" t="s">
        <v>386</v>
      </c>
      <c r="B260" s="24" t="s">
        <v>117</v>
      </c>
      <c r="C260" s="12" t="s">
        <v>32</v>
      </c>
      <c r="D260" s="11">
        <f>SUM(D267:D272,D273:D411,D413:D415,D261,D262:D266)</f>
        <v>0</v>
      </c>
      <c r="E260" s="11">
        <f t="shared" ref="E260:P260" si="27">SUM(E267:E272,E273:E411,E413:E415,E261,E262:E266)</f>
        <v>0</v>
      </c>
      <c r="F260" s="11">
        <f t="shared" si="27"/>
        <v>0</v>
      </c>
      <c r="G260" s="11">
        <f t="shared" si="27"/>
        <v>0</v>
      </c>
      <c r="H260" s="11">
        <f t="shared" si="27"/>
        <v>0</v>
      </c>
      <c r="I260" s="11">
        <f t="shared" si="27"/>
        <v>0</v>
      </c>
      <c r="J260" s="11">
        <f t="shared" si="27"/>
        <v>0</v>
      </c>
      <c r="K260" s="11">
        <f t="shared" si="27"/>
        <v>0</v>
      </c>
      <c r="L260" s="11">
        <f t="shared" si="27"/>
        <v>0</v>
      </c>
      <c r="M260" s="11">
        <f t="shared" ref="M260" si="28">SUM(M267:M272,M273:M411,M413:M415,M261,M262:M266)</f>
        <v>0</v>
      </c>
      <c r="N260" s="11">
        <f t="shared" si="27"/>
        <v>0</v>
      </c>
      <c r="O260" s="11">
        <f t="shared" si="27"/>
        <v>0</v>
      </c>
      <c r="P260" s="11">
        <f t="shared" si="27"/>
        <v>0</v>
      </c>
      <c r="Q260" s="11" t="s">
        <v>33</v>
      </c>
    </row>
    <row r="261" spans="1:17" s="32" customFormat="1" ht="31.5" x14ac:dyDescent="0.25">
      <c r="A261" s="13" t="s">
        <v>386</v>
      </c>
      <c r="B261" s="18" t="s">
        <v>441</v>
      </c>
      <c r="C261" s="15" t="s">
        <v>543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 t="s">
        <v>307</v>
      </c>
    </row>
    <row r="262" spans="1:17" s="32" customFormat="1" ht="18.75" x14ac:dyDescent="0.25">
      <c r="A262" s="13" t="s">
        <v>386</v>
      </c>
      <c r="B262" s="18" t="s">
        <v>442</v>
      </c>
      <c r="C262" s="15" t="s">
        <v>544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 t="s">
        <v>307</v>
      </c>
    </row>
    <row r="263" spans="1:17" s="32" customFormat="1" ht="31.5" x14ac:dyDescent="0.25">
      <c r="A263" s="13" t="s">
        <v>386</v>
      </c>
      <c r="B263" s="18" t="s">
        <v>443</v>
      </c>
      <c r="C263" s="15" t="s">
        <v>545</v>
      </c>
      <c r="D263" s="16">
        <v>0</v>
      </c>
      <c r="E263" s="16">
        <v>0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 t="s">
        <v>307</v>
      </c>
    </row>
    <row r="264" spans="1:17" s="32" customFormat="1" ht="18.75" x14ac:dyDescent="0.25">
      <c r="A264" s="13" t="s">
        <v>386</v>
      </c>
      <c r="B264" s="18" t="s">
        <v>444</v>
      </c>
      <c r="C264" s="15" t="s">
        <v>546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 t="s">
        <v>307</v>
      </c>
    </row>
    <row r="265" spans="1:17" s="32" customFormat="1" ht="31.5" x14ac:dyDescent="0.25">
      <c r="A265" s="13" t="s">
        <v>386</v>
      </c>
      <c r="B265" s="18" t="s">
        <v>656</v>
      </c>
      <c r="C265" s="15" t="s">
        <v>547</v>
      </c>
      <c r="D265" s="16">
        <v>0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 t="s">
        <v>307</v>
      </c>
    </row>
    <row r="266" spans="1:17" s="32" customFormat="1" ht="31.5" x14ac:dyDescent="0.25">
      <c r="A266" s="13" t="s">
        <v>386</v>
      </c>
      <c r="B266" s="18" t="s">
        <v>445</v>
      </c>
      <c r="C266" s="15" t="s">
        <v>548</v>
      </c>
      <c r="D266" s="16">
        <v>0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 t="s">
        <v>307</v>
      </c>
    </row>
    <row r="267" spans="1:17" s="32" customFormat="1" ht="18.75" x14ac:dyDescent="0.25">
      <c r="A267" s="13" t="s">
        <v>386</v>
      </c>
      <c r="B267" s="18" t="s">
        <v>524</v>
      </c>
      <c r="C267" s="15" t="s">
        <v>118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 t="s">
        <v>307</v>
      </c>
    </row>
    <row r="268" spans="1:17" s="32" customFormat="1" ht="31.5" x14ac:dyDescent="0.25">
      <c r="A268" s="13" t="s">
        <v>386</v>
      </c>
      <c r="B268" s="18" t="s">
        <v>697</v>
      </c>
      <c r="C268" s="15" t="s">
        <v>119</v>
      </c>
      <c r="D268" s="16">
        <v>0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 t="s">
        <v>307</v>
      </c>
    </row>
    <row r="269" spans="1:17" s="32" customFormat="1" ht="18.75" x14ac:dyDescent="0.25">
      <c r="A269" s="13" t="s">
        <v>386</v>
      </c>
      <c r="B269" s="18" t="s">
        <v>394</v>
      </c>
      <c r="C269" s="15" t="s">
        <v>120</v>
      </c>
      <c r="D269" s="16"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 t="s">
        <v>307</v>
      </c>
    </row>
    <row r="270" spans="1:17" s="32" customFormat="1" ht="31.5" x14ac:dyDescent="0.25">
      <c r="A270" s="13" t="s">
        <v>386</v>
      </c>
      <c r="B270" s="17" t="s">
        <v>446</v>
      </c>
      <c r="C270" s="15" t="s">
        <v>549</v>
      </c>
      <c r="D270" s="16">
        <v>0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 t="s">
        <v>307</v>
      </c>
    </row>
    <row r="271" spans="1:17" s="32" customFormat="1" ht="31.5" x14ac:dyDescent="0.25">
      <c r="A271" s="13" t="s">
        <v>386</v>
      </c>
      <c r="B271" s="18" t="s">
        <v>698</v>
      </c>
      <c r="C271" s="15" t="s">
        <v>121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 t="s">
        <v>307</v>
      </c>
    </row>
    <row r="272" spans="1:17" s="32" customFormat="1" ht="18.75" x14ac:dyDescent="0.25">
      <c r="A272" s="13" t="s">
        <v>386</v>
      </c>
      <c r="B272" s="18" t="s">
        <v>122</v>
      </c>
      <c r="C272" s="15" t="s">
        <v>123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 t="s">
        <v>307</v>
      </c>
    </row>
    <row r="273" spans="1:17" s="32" customFormat="1" ht="31.5" x14ac:dyDescent="0.25">
      <c r="A273" s="13" t="s">
        <v>386</v>
      </c>
      <c r="B273" s="18" t="s">
        <v>403</v>
      </c>
      <c r="C273" s="15" t="s">
        <v>124</v>
      </c>
      <c r="D273" s="16">
        <v>0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 t="s">
        <v>307</v>
      </c>
    </row>
    <row r="274" spans="1:17" s="32" customFormat="1" ht="18.75" x14ac:dyDescent="0.25">
      <c r="A274" s="13" t="s">
        <v>386</v>
      </c>
      <c r="B274" s="18" t="s">
        <v>404</v>
      </c>
      <c r="C274" s="15" t="s">
        <v>125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 t="s">
        <v>307</v>
      </c>
    </row>
    <row r="275" spans="1:17" s="32" customFormat="1" ht="18.75" x14ac:dyDescent="0.25">
      <c r="A275" s="13" t="s">
        <v>386</v>
      </c>
      <c r="B275" s="18" t="s">
        <v>405</v>
      </c>
      <c r="C275" s="15" t="s">
        <v>126</v>
      </c>
      <c r="D275" s="16">
        <v>0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 t="s">
        <v>307</v>
      </c>
    </row>
    <row r="276" spans="1:17" s="32" customFormat="1" ht="31.5" x14ac:dyDescent="0.25">
      <c r="A276" s="13" t="s">
        <v>386</v>
      </c>
      <c r="B276" s="18" t="s">
        <v>395</v>
      </c>
      <c r="C276" s="15" t="s">
        <v>127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 t="s">
        <v>307</v>
      </c>
    </row>
    <row r="277" spans="1:17" s="32" customFormat="1" ht="18.75" x14ac:dyDescent="0.25">
      <c r="A277" s="13" t="s">
        <v>386</v>
      </c>
      <c r="B277" s="18" t="s">
        <v>447</v>
      </c>
      <c r="C277" s="15" t="s">
        <v>550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 t="s">
        <v>307</v>
      </c>
    </row>
    <row r="278" spans="1:17" s="32" customFormat="1" ht="31.5" x14ac:dyDescent="0.25">
      <c r="A278" s="13" t="s">
        <v>386</v>
      </c>
      <c r="B278" s="18" t="s">
        <v>448</v>
      </c>
      <c r="C278" s="15" t="s">
        <v>551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 t="s">
        <v>307</v>
      </c>
    </row>
    <row r="279" spans="1:17" s="32" customFormat="1" ht="18.75" x14ac:dyDescent="0.25">
      <c r="A279" s="13" t="s">
        <v>386</v>
      </c>
      <c r="B279" s="18" t="s">
        <v>449</v>
      </c>
      <c r="C279" s="15" t="s">
        <v>552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 t="s">
        <v>307</v>
      </c>
    </row>
    <row r="280" spans="1:17" s="32" customFormat="1" ht="18.75" x14ac:dyDescent="0.25">
      <c r="A280" s="13" t="s">
        <v>386</v>
      </c>
      <c r="B280" s="18" t="s">
        <v>450</v>
      </c>
      <c r="C280" s="15" t="s">
        <v>553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 t="s">
        <v>307</v>
      </c>
    </row>
    <row r="281" spans="1:17" s="32" customFormat="1" ht="31.5" x14ac:dyDescent="0.25">
      <c r="A281" s="13" t="s">
        <v>386</v>
      </c>
      <c r="B281" s="18" t="s">
        <v>451</v>
      </c>
      <c r="C281" s="15" t="s">
        <v>554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 t="s">
        <v>307</v>
      </c>
    </row>
    <row r="282" spans="1:17" s="32" customFormat="1" ht="31.5" x14ac:dyDescent="0.25">
      <c r="A282" s="13" t="s">
        <v>386</v>
      </c>
      <c r="B282" s="18" t="s">
        <v>452</v>
      </c>
      <c r="C282" s="15" t="s">
        <v>555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 t="s">
        <v>307</v>
      </c>
    </row>
    <row r="283" spans="1:17" s="32" customFormat="1" ht="18.75" x14ac:dyDescent="0.25">
      <c r="A283" s="13" t="s">
        <v>386</v>
      </c>
      <c r="B283" s="18" t="s">
        <v>453</v>
      </c>
      <c r="C283" s="15" t="s">
        <v>556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 t="s">
        <v>307</v>
      </c>
    </row>
    <row r="284" spans="1:17" s="32" customFormat="1" ht="31.5" x14ac:dyDescent="0.25">
      <c r="A284" s="13" t="s">
        <v>386</v>
      </c>
      <c r="B284" s="18" t="s">
        <v>454</v>
      </c>
      <c r="C284" s="15" t="s">
        <v>557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 t="s">
        <v>307</v>
      </c>
    </row>
    <row r="285" spans="1:17" s="32" customFormat="1" ht="31.5" x14ac:dyDescent="0.25">
      <c r="A285" s="13" t="s">
        <v>386</v>
      </c>
      <c r="B285" s="18" t="s">
        <v>455</v>
      </c>
      <c r="C285" s="15" t="s">
        <v>558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 t="s">
        <v>307</v>
      </c>
    </row>
    <row r="286" spans="1:17" s="32" customFormat="1" ht="31.5" x14ac:dyDescent="0.25">
      <c r="A286" s="13" t="s">
        <v>386</v>
      </c>
      <c r="B286" s="18" t="s">
        <v>456</v>
      </c>
      <c r="C286" s="15" t="s">
        <v>559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 t="s">
        <v>307</v>
      </c>
    </row>
    <row r="287" spans="1:17" s="32" customFormat="1" ht="31.5" x14ac:dyDescent="0.25">
      <c r="A287" s="13" t="s">
        <v>386</v>
      </c>
      <c r="B287" s="18" t="s">
        <v>457</v>
      </c>
      <c r="C287" s="15" t="s">
        <v>560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 t="s">
        <v>307</v>
      </c>
    </row>
    <row r="288" spans="1:17" s="32" customFormat="1" ht="31.5" x14ac:dyDescent="0.25">
      <c r="A288" s="13" t="s">
        <v>386</v>
      </c>
      <c r="B288" s="18" t="s">
        <v>458</v>
      </c>
      <c r="C288" s="15" t="s">
        <v>561</v>
      </c>
      <c r="D288" s="16">
        <v>0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 t="s">
        <v>307</v>
      </c>
    </row>
    <row r="289" spans="1:17" s="32" customFormat="1" ht="18.75" x14ac:dyDescent="0.25">
      <c r="A289" s="13" t="s">
        <v>386</v>
      </c>
      <c r="B289" s="18" t="s">
        <v>459</v>
      </c>
      <c r="C289" s="15" t="s">
        <v>562</v>
      </c>
      <c r="D289" s="16"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 t="s">
        <v>307</v>
      </c>
    </row>
    <row r="290" spans="1:17" s="32" customFormat="1" ht="31.5" x14ac:dyDescent="0.25">
      <c r="A290" s="13" t="s">
        <v>386</v>
      </c>
      <c r="B290" s="18" t="s">
        <v>460</v>
      </c>
      <c r="C290" s="15" t="s">
        <v>563</v>
      </c>
      <c r="D290" s="16">
        <v>0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 t="s">
        <v>307</v>
      </c>
    </row>
    <row r="291" spans="1:17" s="32" customFormat="1" ht="31.5" x14ac:dyDescent="0.25">
      <c r="A291" s="13" t="s">
        <v>386</v>
      </c>
      <c r="B291" s="18" t="s">
        <v>461</v>
      </c>
      <c r="C291" s="15" t="s">
        <v>564</v>
      </c>
      <c r="D291" s="16"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 t="s">
        <v>307</v>
      </c>
    </row>
    <row r="292" spans="1:17" s="32" customFormat="1" ht="31.5" x14ac:dyDescent="0.25">
      <c r="A292" s="13" t="s">
        <v>386</v>
      </c>
      <c r="B292" s="18" t="s">
        <v>462</v>
      </c>
      <c r="C292" s="15" t="s">
        <v>565</v>
      </c>
      <c r="D292" s="16"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 t="s">
        <v>307</v>
      </c>
    </row>
    <row r="293" spans="1:17" s="32" customFormat="1" ht="31.5" x14ac:dyDescent="0.25">
      <c r="A293" s="13" t="s">
        <v>386</v>
      </c>
      <c r="B293" s="18" t="s">
        <v>463</v>
      </c>
      <c r="C293" s="15" t="s">
        <v>566</v>
      </c>
      <c r="D293" s="16">
        <v>0</v>
      </c>
      <c r="E293" s="16">
        <v>0</v>
      </c>
      <c r="F293" s="16">
        <v>0</v>
      </c>
      <c r="G293" s="16">
        <v>0</v>
      </c>
      <c r="H293" s="16">
        <v>0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 t="s">
        <v>307</v>
      </c>
    </row>
    <row r="294" spans="1:17" s="32" customFormat="1" ht="31.5" x14ac:dyDescent="0.25">
      <c r="A294" s="13" t="s">
        <v>386</v>
      </c>
      <c r="B294" s="18" t="s">
        <v>464</v>
      </c>
      <c r="C294" s="15" t="s">
        <v>567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 t="s">
        <v>307</v>
      </c>
    </row>
    <row r="295" spans="1:17" s="32" customFormat="1" ht="18.75" x14ac:dyDescent="0.25">
      <c r="A295" s="13" t="s">
        <v>386</v>
      </c>
      <c r="B295" s="18" t="s">
        <v>465</v>
      </c>
      <c r="C295" s="15" t="s">
        <v>568</v>
      </c>
      <c r="D295" s="16">
        <v>0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 t="s">
        <v>307</v>
      </c>
    </row>
    <row r="296" spans="1:17" s="32" customFormat="1" ht="31.5" x14ac:dyDescent="0.25">
      <c r="A296" s="13" t="s">
        <v>386</v>
      </c>
      <c r="B296" s="18" t="s">
        <v>466</v>
      </c>
      <c r="C296" s="15" t="s">
        <v>569</v>
      </c>
      <c r="D296" s="16"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 t="s">
        <v>307</v>
      </c>
    </row>
    <row r="297" spans="1:17" s="32" customFormat="1" ht="31.5" x14ac:dyDescent="0.25">
      <c r="A297" s="13" t="s">
        <v>386</v>
      </c>
      <c r="B297" s="18" t="s">
        <v>467</v>
      </c>
      <c r="C297" s="15" t="s">
        <v>570</v>
      </c>
      <c r="D297" s="16"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 t="s">
        <v>307</v>
      </c>
    </row>
    <row r="298" spans="1:17" s="32" customFormat="1" ht="31.5" x14ac:dyDescent="0.25">
      <c r="A298" s="13" t="s">
        <v>386</v>
      </c>
      <c r="B298" s="18" t="s">
        <v>468</v>
      </c>
      <c r="C298" s="15" t="s">
        <v>571</v>
      </c>
      <c r="D298" s="16">
        <v>0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 t="s">
        <v>307</v>
      </c>
    </row>
    <row r="299" spans="1:17" s="32" customFormat="1" ht="18.75" x14ac:dyDescent="0.25">
      <c r="A299" s="13" t="s">
        <v>386</v>
      </c>
      <c r="B299" s="18" t="s">
        <v>469</v>
      </c>
      <c r="C299" s="15" t="s">
        <v>572</v>
      </c>
      <c r="D299" s="16"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 t="s">
        <v>307</v>
      </c>
    </row>
    <row r="300" spans="1:17" s="32" customFormat="1" ht="18.75" x14ac:dyDescent="0.25">
      <c r="A300" s="13" t="s">
        <v>386</v>
      </c>
      <c r="B300" s="18" t="s">
        <v>470</v>
      </c>
      <c r="C300" s="15" t="s">
        <v>573</v>
      </c>
      <c r="D300" s="16">
        <v>0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 t="s">
        <v>307</v>
      </c>
    </row>
    <row r="301" spans="1:17" s="32" customFormat="1" ht="31.5" x14ac:dyDescent="0.25">
      <c r="A301" s="13" t="s">
        <v>386</v>
      </c>
      <c r="B301" s="18" t="s">
        <v>471</v>
      </c>
      <c r="C301" s="15" t="s">
        <v>574</v>
      </c>
      <c r="D301" s="16"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 t="s">
        <v>307</v>
      </c>
    </row>
    <row r="302" spans="1:17" s="32" customFormat="1" ht="31.5" x14ac:dyDescent="0.25">
      <c r="A302" s="13" t="s">
        <v>386</v>
      </c>
      <c r="B302" s="18" t="s">
        <v>472</v>
      </c>
      <c r="C302" s="15" t="s">
        <v>575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 t="s">
        <v>307</v>
      </c>
    </row>
    <row r="303" spans="1:17" s="32" customFormat="1" ht="31.5" x14ac:dyDescent="0.25">
      <c r="A303" s="13" t="s">
        <v>386</v>
      </c>
      <c r="B303" s="18" t="s">
        <v>473</v>
      </c>
      <c r="C303" s="15" t="s">
        <v>576</v>
      </c>
      <c r="D303" s="16">
        <v>0</v>
      </c>
      <c r="E303" s="16">
        <v>0</v>
      </c>
      <c r="F303" s="16">
        <v>0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 t="s">
        <v>307</v>
      </c>
    </row>
    <row r="304" spans="1:17" s="32" customFormat="1" ht="31.5" x14ac:dyDescent="0.25">
      <c r="A304" s="13" t="s">
        <v>386</v>
      </c>
      <c r="B304" s="18" t="s">
        <v>474</v>
      </c>
      <c r="C304" s="15" t="s">
        <v>577</v>
      </c>
      <c r="D304" s="16"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 t="s">
        <v>307</v>
      </c>
    </row>
    <row r="305" spans="1:17" s="32" customFormat="1" ht="18.75" x14ac:dyDescent="0.25">
      <c r="A305" s="13" t="s">
        <v>386</v>
      </c>
      <c r="B305" s="18" t="s">
        <v>475</v>
      </c>
      <c r="C305" s="15" t="s">
        <v>578</v>
      </c>
      <c r="D305" s="16">
        <v>0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 t="s">
        <v>307</v>
      </c>
    </row>
    <row r="306" spans="1:17" s="32" customFormat="1" ht="18.75" x14ac:dyDescent="0.25">
      <c r="A306" s="13" t="s">
        <v>386</v>
      </c>
      <c r="B306" s="18" t="s">
        <v>476</v>
      </c>
      <c r="C306" s="15" t="s">
        <v>579</v>
      </c>
      <c r="D306" s="16"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 t="s">
        <v>307</v>
      </c>
    </row>
    <row r="307" spans="1:17" s="32" customFormat="1" ht="31.5" x14ac:dyDescent="0.25">
      <c r="A307" s="13" t="s">
        <v>386</v>
      </c>
      <c r="B307" s="18" t="s">
        <v>477</v>
      </c>
      <c r="C307" s="15" t="s">
        <v>580</v>
      </c>
      <c r="D307" s="16"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 t="s">
        <v>307</v>
      </c>
    </row>
    <row r="308" spans="1:17" s="32" customFormat="1" ht="18.75" x14ac:dyDescent="0.25">
      <c r="A308" s="13" t="s">
        <v>386</v>
      </c>
      <c r="B308" s="18" t="s">
        <v>478</v>
      </c>
      <c r="C308" s="15" t="s">
        <v>581</v>
      </c>
      <c r="D308" s="16">
        <v>0</v>
      </c>
      <c r="E308" s="16">
        <v>0</v>
      </c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 t="s">
        <v>307</v>
      </c>
    </row>
    <row r="309" spans="1:17" s="32" customFormat="1" ht="31.5" x14ac:dyDescent="0.25">
      <c r="A309" s="13" t="s">
        <v>386</v>
      </c>
      <c r="B309" s="18" t="s">
        <v>479</v>
      </c>
      <c r="C309" s="15" t="s">
        <v>582</v>
      </c>
      <c r="D309" s="16"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 t="s">
        <v>307</v>
      </c>
    </row>
    <row r="310" spans="1:17" s="32" customFormat="1" ht="31.5" x14ac:dyDescent="0.25">
      <c r="A310" s="13" t="s">
        <v>386</v>
      </c>
      <c r="B310" s="18" t="s">
        <v>480</v>
      </c>
      <c r="C310" s="15" t="s">
        <v>583</v>
      </c>
      <c r="D310" s="16">
        <v>0</v>
      </c>
      <c r="E310" s="16">
        <v>0</v>
      </c>
      <c r="F310" s="16">
        <v>0</v>
      </c>
      <c r="G310" s="16">
        <v>0</v>
      </c>
      <c r="H310" s="16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 t="s">
        <v>307</v>
      </c>
    </row>
    <row r="311" spans="1:17" s="32" customFormat="1" ht="31.5" x14ac:dyDescent="0.25">
      <c r="A311" s="13" t="s">
        <v>386</v>
      </c>
      <c r="B311" s="18" t="s">
        <v>481</v>
      </c>
      <c r="C311" s="15" t="s">
        <v>584</v>
      </c>
      <c r="D311" s="16"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 t="s">
        <v>307</v>
      </c>
    </row>
    <row r="312" spans="1:17" s="32" customFormat="1" ht="31.5" x14ac:dyDescent="0.25">
      <c r="A312" s="13" t="s">
        <v>386</v>
      </c>
      <c r="B312" s="18" t="s">
        <v>482</v>
      </c>
      <c r="C312" s="15" t="s">
        <v>585</v>
      </c>
      <c r="D312" s="16">
        <v>0</v>
      </c>
      <c r="E312" s="16">
        <v>0</v>
      </c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 t="s">
        <v>307</v>
      </c>
    </row>
    <row r="313" spans="1:17" s="32" customFormat="1" ht="31.5" x14ac:dyDescent="0.25">
      <c r="A313" s="13" t="s">
        <v>386</v>
      </c>
      <c r="B313" s="18" t="s">
        <v>483</v>
      </c>
      <c r="C313" s="15" t="s">
        <v>586</v>
      </c>
      <c r="D313" s="16">
        <v>0</v>
      </c>
      <c r="E313" s="16">
        <v>0</v>
      </c>
      <c r="F313" s="16">
        <v>0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 t="s">
        <v>307</v>
      </c>
    </row>
    <row r="314" spans="1:17" s="32" customFormat="1" ht="18.75" x14ac:dyDescent="0.25">
      <c r="A314" s="13" t="s">
        <v>386</v>
      </c>
      <c r="B314" s="18" t="s">
        <v>484</v>
      </c>
      <c r="C314" s="15" t="s">
        <v>587</v>
      </c>
      <c r="D314" s="16">
        <v>0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 t="s">
        <v>307</v>
      </c>
    </row>
    <row r="315" spans="1:17" s="32" customFormat="1" ht="31.5" x14ac:dyDescent="0.25">
      <c r="A315" s="13" t="s">
        <v>386</v>
      </c>
      <c r="B315" s="18" t="s">
        <v>485</v>
      </c>
      <c r="C315" s="15" t="s">
        <v>588</v>
      </c>
      <c r="D315" s="16">
        <v>0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 t="s">
        <v>307</v>
      </c>
    </row>
    <row r="316" spans="1:17" s="32" customFormat="1" ht="18.75" x14ac:dyDescent="0.25">
      <c r="A316" s="13" t="s">
        <v>386</v>
      </c>
      <c r="B316" s="18" t="s">
        <v>486</v>
      </c>
      <c r="C316" s="15" t="s">
        <v>589</v>
      </c>
      <c r="D316" s="16"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 t="s">
        <v>307</v>
      </c>
    </row>
    <row r="317" spans="1:17" s="32" customFormat="1" ht="31.5" x14ac:dyDescent="0.25">
      <c r="A317" s="13" t="s">
        <v>386</v>
      </c>
      <c r="B317" s="18" t="s">
        <v>487</v>
      </c>
      <c r="C317" s="15" t="s">
        <v>590</v>
      </c>
      <c r="D317" s="16"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 t="s">
        <v>307</v>
      </c>
    </row>
    <row r="318" spans="1:17" s="32" customFormat="1" ht="31.5" x14ac:dyDescent="0.25">
      <c r="A318" s="13" t="s">
        <v>386</v>
      </c>
      <c r="B318" s="18" t="s">
        <v>488</v>
      </c>
      <c r="C318" s="15" t="s">
        <v>591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 t="s">
        <v>307</v>
      </c>
    </row>
    <row r="319" spans="1:17" s="32" customFormat="1" ht="31.5" x14ac:dyDescent="0.25">
      <c r="A319" s="13" t="s">
        <v>386</v>
      </c>
      <c r="B319" s="18" t="s">
        <v>657</v>
      </c>
      <c r="C319" s="15" t="s">
        <v>592</v>
      </c>
      <c r="D319" s="16"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 t="s">
        <v>307</v>
      </c>
    </row>
    <row r="320" spans="1:17" s="32" customFormat="1" ht="31.5" x14ac:dyDescent="0.25">
      <c r="A320" s="13" t="s">
        <v>386</v>
      </c>
      <c r="B320" s="18" t="s">
        <v>658</v>
      </c>
      <c r="C320" s="15" t="s">
        <v>593</v>
      </c>
      <c r="D320" s="16">
        <v>0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 t="s">
        <v>307</v>
      </c>
    </row>
    <row r="321" spans="1:17" s="32" customFormat="1" ht="31.5" x14ac:dyDescent="0.25">
      <c r="A321" s="13" t="s">
        <v>386</v>
      </c>
      <c r="B321" s="18" t="s">
        <v>489</v>
      </c>
      <c r="C321" s="15" t="s">
        <v>490</v>
      </c>
      <c r="D321" s="16">
        <v>0</v>
      </c>
      <c r="E321" s="16">
        <v>0</v>
      </c>
      <c r="F321" s="16">
        <v>0</v>
      </c>
      <c r="G321" s="16">
        <v>0</v>
      </c>
      <c r="H321" s="16">
        <v>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 t="s">
        <v>307</v>
      </c>
    </row>
    <row r="322" spans="1:17" s="32" customFormat="1" ht="18.75" x14ac:dyDescent="0.25">
      <c r="A322" s="13" t="s">
        <v>386</v>
      </c>
      <c r="B322" s="18" t="s">
        <v>835</v>
      </c>
      <c r="C322" s="15" t="s">
        <v>128</v>
      </c>
      <c r="D322" s="16"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 t="s">
        <v>307</v>
      </c>
    </row>
    <row r="323" spans="1:17" s="32" customFormat="1" ht="31.5" x14ac:dyDescent="0.25">
      <c r="A323" s="13" t="s">
        <v>386</v>
      </c>
      <c r="B323" s="18" t="s">
        <v>495</v>
      </c>
      <c r="C323" s="35" t="s">
        <v>633</v>
      </c>
      <c r="D323" s="16">
        <v>0</v>
      </c>
      <c r="E323" s="16">
        <v>0</v>
      </c>
      <c r="F323" s="16">
        <v>0</v>
      </c>
      <c r="G323" s="16">
        <v>0</v>
      </c>
      <c r="H323" s="16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 t="s">
        <v>307</v>
      </c>
    </row>
    <row r="324" spans="1:17" s="32" customFormat="1" ht="31.5" x14ac:dyDescent="0.25">
      <c r="A324" s="13" t="s">
        <v>386</v>
      </c>
      <c r="B324" s="18" t="s">
        <v>496</v>
      </c>
      <c r="C324" s="35" t="s">
        <v>634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 t="s">
        <v>307</v>
      </c>
    </row>
    <row r="325" spans="1:17" s="32" customFormat="1" ht="18.75" x14ac:dyDescent="0.25">
      <c r="A325" s="13" t="s">
        <v>386</v>
      </c>
      <c r="B325" s="18" t="s">
        <v>635</v>
      </c>
      <c r="C325" s="35" t="s">
        <v>354</v>
      </c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 t="s">
        <v>307</v>
      </c>
    </row>
    <row r="326" spans="1:17" s="32" customFormat="1" ht="18.75" x14ac:dyDescent="0.25">
      <c r="A326" s="13" t="s">
        <v>386</v>
      </c>
      <c r="B326" s="18" t="s">
        <v>497</v>
      </c>
      <c r="C326" s="35" t="s">
        <v>355</v>
      </c>
      <c r="D326" s="16">
        <v>0</v>
      </c>
      <c r="E326" s="16">
        <v>0</v>
      </c>
      <c r="F326" s="16">
        <v>0</v>
      </c>
      <c r="G326" s="16">
        <v>0</v>
      </c>
      <c r="H326" s="16">
        <v>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 t="s">
        <v>307</v>
      </c>
    </row>
    <row r="327" spans="1:17" s="32" customFormat="1" ht="18.75" x14ac:dyDescent="0.25">
      <c r="A327" s="13" t="s">
        <v>386</v>
      </c>
      <c r="B327" s="18" t="s">
        <v>498</v>
      </c>
      <c r="C327" s="35" t="s">
        <v>636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 t="s">
        <v>307</v>
      </c>
    </row>
    <row r="328" spans="1:17" s="32" customFormat="1" ht="18.75" x14ac:dyDescent="0.25">
      <c r="A328" s="13" t="s">
        <v>386</v>
      </c>
      <c r="B328" s="18" t="s">
        <v>499</v>
      </c>
      <c r="C328" s="35" t="s">
        <v>637</v>
      </c>
      <c r="D328" s="16">
        <v>0</v>
      </c>
      <c r="E328" s="16">
        <v>0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 t="s">
        <v>307</v>
      </c>
    </row>
    <row r="329" spans="1:17" s="32" customFormat="1" ht="31.5" x14ac:dyDescent="0.25">
      <c r="A329" s="13" t="s">
        <v>386</v>
      </c>
      <c r="B329" s="18" t="s">
        <v>372</v>
      </c>
      <c r="C329" s="35" t="s">
        <v>356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 t="s">
        <v>307</v>
      </c>
    </row>
    <row r="330" spans="1:17" s="32" customFormat="1" ht="18.75" x14ac:dyDescent="0.25">
      <c r="A330" s="13" t="s">
        <v>386</v>
      </c>
      <c r="B330" s="18" t="s">
        <v>659</v>
      </c>
      <c r="C330" s="35" t="s">
        <v>210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 t="s">
        <v>307</v>
      </c>
    </row>
    <row r="331" spans="1:17" s="32" customFormat="1" ht="18.75" x14ac:dyDescent="0.25">
      <c r="A331" s="13" t="s">
        <v>386</v>
      </c>
      <c r="B331" s="18" t="s">
        <v>357</v>
      </c>
      <c r="C331" s="35" t="s">
        <v>358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 t="s">
        <v>307</v>
      </c>
    </row>
    <row r="332" spans="1:17" s="32" customFormat="1" ht="31.5" x14ac:dyDescent="0.25">
      <c r="A332" s="13" t="s">
        <v>386</v>
      </c>
      <c r="B332" s="18" t="s">
        <v>359</v>
      </c>
      <c r="C332" s="35" t="s">
        <v>360</v>
      </c>
      <c r="D332" s="16">
        <v>0</v>
      </c>
      <c r="E332" s="16">
        <v>0</v>
      </c>
      <c r="F332" s="16">
        <v>0</v>
      </c>
      <c r="G332" s="16">
        <v>0</v>
      </c>
      <c r="H332" s="16">
        <v>0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 t="s">
        <v>307</v>
      </c>
    </row>
    <row r="333" spans="1:17" s="32" customFormat="1" ht="18.75" x14ac:dyDescent="0.25">
      <c r="A333" s="13" t="s">
        <v>386</v>
      </c>
      <c r="B333" s="18" t="s">
        <v>361</v>
      </c>
      <c r="C333" s="35" t="s">
        <v>362</v>
      </c>
      <c r="D333" s="16">
        <v>0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6">
        <v>0</v>
      </c>
      <c r="K333" s="16">
        <v>0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 t="s">
        <v>307</v>
      </c>
    </row>
    <row r="334" spans="1:17" s="32" customFormat="1" ht="31.5" x14ac:dyDescent="0.25">
      <c r="A334" s="13" t="s">
        <v>386</v>
      </c>
      <c r="B334" s="18" t="s">
        <v>363</v>
      </c>
      <c r="C334" s="35" t="s">
        <v>364</v>
      </c>
      <c r="D334" s="16"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 t="s">
        <v>307</v>
      </c>
    </row>
    <row r="335" spans="1:17" s="32" customFormat="1" ht="31.5" x14ac:dyDescent="0.25">
      <c r="A335" s="13" t="s">
        <v>386</v>
      </c>
      <c r="B335" s="18" t="s">
        <v>638</v>
      </c>
      <c r="C335" s="35" t="s">
        <v>365</v>
      </c>
      <c r="D335" s="16">
        <v>0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 t="s">
        <v>307</v>
      </c>
    </row>
    <row r="336" spans="1:17" s="32" customFormat="1" ht="31.5" x14ac:dyDescent="0.25">
      <c r="A336" s="13" t="s">
        <v>386</v>
      </c>
      <c r="B336" s="18" t="s">
        <v>371</v>
      </c>
      <c r="C336" s="35" t="s">
        <v>366</v>
      </c>
      <c r="D336" s="16">
        <v>0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 t="s">
        <v>307</v>
      </c>
    </row>
    <row r="337" spans="1:17" s="32" customFormat="1" ht="18.75" x14ac:dyDescent="0.25">
      <c r="A337" s="13" t="s">
        <v>386</v>
      </c>
      <c r="B337" s="18" t="s">
        <v>699</v>
      </c>
      <c r="C337" s="38" t="s">
        <v>700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 t="s">
        <v>307</v>
      </c>
    </row>
    <row r="338" spans="1:17" s="32" customFormat="1" ht="31.5" x14ac:dyDescent="0.25">
      <c r="A338" s="13" t="s">
        <v>386</v>
      </c>
      <c r="B338" s="18" t="s">
        <v>500</v>
      </c>
      <c r="C338" s="35" t="s">
        <v>639</v>
      </c>
      <c r="D338" s="16">
        <v>0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 t="s">
        <v>307</v>
      </c>
    </row>
    <row r="339" spans="1:17" s="32" customFormat="1" ht="31.5" x14ac:dyDescent="0.25">
      <c r="A339" s="13" t="s">
        <v>386</v>
      </c>
      <c r="B339" s="18" t="s">
        <v>501</v>
      </c>
      <c r="C339" s="35" t="s">
        <v>640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 t="s">
        <v>307</v>
      </c>
    </row>
    <row r="340" spans="1:17" s="32" customFormat="1" ht="31.5" x14ac:dyDescent="0.25">
      <c r="A340" s="13" t="s">
        <v>386</v>
      </c>
      <c r="B340" s="18" t="s">
        <v>502</v>
      </c>
      <c r="C340" s="35" t="s">
        <v>641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 t="s">
        <v>307</v>
      </c>
    </row>
    <row r="341" spans="1:17" s="32" customFormat="1" ht="31.5" x14ac:dyDescent="0.25">
      <c r="A341" s="13" t="s">
        <v>386</v>
      </c>
      <c r="B341" s="18" t="s">
        <v>503</v>
      </c>
      <c r="C341" s="35" t="s">
        <v>642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 t="s">
        <v>307</v>
      </c>
    </row>
    <row r="342" spans="1:17" s="32" customFormat="1" ht="31.5" x14ac:dyDescent="0.25">
      <c r="A342" s="13" t="s">
        <v>386</v>
      </c>
      <c r="B342" s="18" t="s">
        <v>504</v>
      </c>
      <c r="C342" s="35" t="s">
        <v>643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 t="s">
        <v>307</v>
      </c>
    </row>
    <row r="343" spans="1:17" s="32" customFormat="1" ht="31.5" x14ac:dyDescent="0.25">
      <c r="A343" s="13" t="s">
        <v>386</v>
      </c>
      <c r="B343" s="18" t="s">
        <v>505</v>
      </c>
      <c r="C343" s="35" t="s">
        <v>644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 t="s">
        <v>307</v>
      </c>
    </row>
    <row r="344" spans="1:17" s="32" customFormat="1" ht="31.5" x14ac:dyDescent="0.25">
      <c r="A344" s="13" t="s">
        <v>386</v>
      </c>
      <c r="B344" s="18" t="s">
        <v>506</v>
      </c>
      <c r="C344" s="35" t="s">
        <v>645</v>
      </c>
      <c r="D344" s="16"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 t="s">
        <v>307</v>
      </c>
    </row>
    <row r="345" spans="1:17" s="32" customFormat="1" ht="31.5" x14ac:dyDescent="0.25">
      <c r="A345" s="13" t="s">
        <v>386</v>
      </c>
      <c r="B345" s="18" t="s">
        <v>507</v>
      </c>
      <c r="C345" s="35" t="s">
        <v>646</v>
      </c>
      <c r="D345" s="16">
        <v>0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 t="s">
        <v>307</v>
      </c>
    </row>
    <row r="346" spans="1:17" s="32" customFormat="1" ht="31.5" x14ac:dyDescent="0.25">
      <c r="A346" s="13" t="s">
        <v>386</v>
      </c>
      <c r="B346" s="18" t="s">
        <v>508</v>
      </c>
      <c r="C346" s="35" t="s">
        <v>647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 t="s">
        <v>307</v>
      </c>
    </row>
    <row r="347" spans="1:17" s="32" customFormat="1" ht="18.75" x14ac:dyDescent="0.25">
      <c r="A347" s="13" t="s">
        <v>386</v>
      </c>
      <c r="B347" s="18" t="s">
        <v>211</v>
      </c>
      <c r="C347" s="35" t="s">
        <v>212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 t="s">
        <v>307</v>
      </c>
    </row>
    <row r="348" spans="1:17" s="32" customFormat="1" ht="18.75" x14ac:dyDescent="0.25">
      <c r="A348" s="13" t="s">
        <v>386</v>
      </c>
      <c r="B348" s="27" t="s">
        <v>701</v>
      </c>
      <c r="C348" s="35" t="s">
        <v>286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 t="s">
        <v>307</v>
      </c>
    </row>
    <row r="349" spans="1:17" s="32" customFormat="1" ht="18.75" x14ac:dyDescent="0.25">
      <c r="A349" s="13" t="s">
        <v>386</v>
      </c>
      <c r="B349" s="27" t="s">
        <v>702</v>
      </c>
      <c r="C349" s="40" t="s">
        <v>703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 t="s">
        <v>307</v>
      </c>
    </row>
    <row r="350" spans="1:17" s="32" customFormat="1" ht="18.75" x14ac:dyDescent="0.25">
      <c r="A350" s="13" t="s">
        <v>386</v>
      </c>
      <c r="B350" s="27" t="s">
        <v>704</v>
      </c>
      <c r="C350" s="40" t="s">
        <v>705</v>
      </c>
      <c r="D350" s="16">
        <v>0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 t="s">
        <v>307</v>
      </c>
    </row>
    <row r="351" spans="1:17" ht="18.75" x14ac:dyDescent="0.25">
      <c r="A351" s="13" t="s">
        <v>386</v>
      </c>
      <c r="B351" s="19" t="s">
        <v>287</v>
      </c>
      <c r="C351" s="35" t="s">
        <v>288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 t="s">
        <v>307</v>
      </c>
    </row>
    <row r="352" spans="1:17" ht="31.5" x14ac:dyDescent="0.25">
      <c r="A352" s="13" t="s">
        <v>386</v>
      </c>
      <c r="B352" s="27" t="s">
        <v>520</v>
      </c>
      <c r="C352" s="35" t="s">
        <v>289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 t="s">
        <v>307</v>
      </c>
    </row>
    <row r="353" spans="1:17" ht="31.5" x14ac:dyDescent="0.25">
      <c r="A353" s="13" t="s">
        <v>386</v>
      </c>
      <c r="B353" s="27" t="s">
        <v>407</v>
      </c>
      <c r="C353" s="35" t="s">
        <v>290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 t="s">
        <v>307</v>
      </c>
    </row>
    <row r="354" spans="1:17" ht="18.75" x14ac:dyDescent="0.25">
      <c r="A354" s="13" t="s">
        <v>386</v>
      </c>
      <c r="B354" s="27" t="s">
        <v>516</v>
      </c>
      <c r="C354" s="35" t="s">
        <v>652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 t="s">
        <v>307</v>
      </c>
    </row>
    <row r="355" spans="1:17" ht="31.5" x14ac:dyDescent="0.25">
      <c r="A355" s="13" t="s">
        <v>386</v>
      </c>
      <c r="B355" s="27" t="s">
        <v>706</v>
      </c>
      <c r="C355" s="40" t="s">
        <v>707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 t="s">
        <v>307</v>
      </c>
    </row>
    <row r="356" spans="1:17" ht="18.75" x14ac:dyDescent="0.25">
      <c r="A356" s="13" t="s">
        <v>386</v>
      </c>
      <c r="B356" s="27" t="s">
        <v>708</v>
      </c>
      <c r="C356" s="40" t="s">
        <v>709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 t="s">
        <v>307</v>
      </c>
    </row>
    <row r="357" spans="1:17" ht="18.75" x14ac:dyDescent="0.25">
      <c r="A357" s="13" t="s">
        <v>386</v>
      </c>
      <c r="B357" s="27" t="s">
        <v>710</v>
      </c>
      <c r="C357" s="40" t="s">
        <v>711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 t="s">
        <v>307</v>
      </c>
    </row>
    <row r="358" spans="1:17" ht="18.75" x14ac:dyDescent="0.25">
      <c r="A358" s="13" t="s">
        <v>386</v>
      </c>
      <c r="B358" s="27" t="s">
        <v>712</v>
      </c>
      <c r="C358" s="40" t="s">
        <v>713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 t="s">
        <v>307</v>
      </c>
    </row>
    <row r="359" spans="1:17" ht="31.5" x14ac:dyDescent="0.25">
      <c r="A359" s="13" t="s">
        <v>386</v>
      </c>
      <c r="B359" s="27" t="s">
        <v>714</v>
      </c>
      <c r="C359" s="40" t="s">
        <v>715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 t="s">
        <v>307</v>
      </c>
    </row>
    <row r="360" spans="1:17" ht="18.75" x14ac:dyDescent="0.25">
      <c r="A360" s="13" t="s">
        <v>386</v>
      </c>
      <c r="B360" s="27" t="s">
        <v>716</v>
      </c>
      <c r="C360" s="40" t="s">
        <v>717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 t="s">
        <v>307</v>
      </c>
    </row>
    <row r="361" spans="1:17" ht="18.75" x14ac:dyDescent="0.25">
      <c r="A361" s="13" t="s">
        <v>386</v>
      </c>
      <c r="B361" s="27" t="s">
        <v>718</v>
      </c>
      <c r="C361" s="40" t="s">
        <v>719</v>
      </c>
      <c r="D361" s="16">
        <v>0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 t="s">
        <v>307</v>
      </c>
    </row>
    <row r="362" spans="1:17" ht="31.5" x14ac:dyDescent="0.25">
      <c r="A362" s="13" t="s">
        <v>386</v>
      </c>
      <c r="B362" s="27" t="s">
        <v>720</v>
      </c>
      <c r="C362" s="40" t="s">
        <v>721</v>
      </c>
      <c r="D362" s="16">
        <v>0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 t="s">
        <v>307</v>
      </c>
    </row>
    <row r="363" spans="1:17" ht="31.5" x14ac:dyDescent="0.25">
      <c r="A363" s="13" t="s">
        <v>386</v>
      </c>
      <c r="B363" s="27" t="s">
        <v>722</v>
      </c>
      <c r="C363" s="40" t="s">
        <v>723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 t="s">
        <v>307</v>
      </c>
    </row>
    <row r="364" spans="1:17" ht="31.5" x14ac:dyDescent="0.25">
      <c r="A364" s="13" t="s">
        <v>386</v>
      </c>
      <c r="B364" s="27" t="s">
        <v>724</v>
      </c>
      <c r="C364" s="40" t="s">
        <v>725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 t="s">
        <v>307</v>
      </c>
    </row>
    <row r="365" spans="1:17" ht="18.75" x14ac:dyDescent="0.25">
      <c r="A365" s="13" t="s">
        <v>386</v>
      </c>
      <c r="B365" s="27" t="s">
        <v>726</v>
      </c>
      <c r="C365" s="40" t="s">
        <v>727</v>
      </c>
      <c r="D365" s="16">
        <v>0</v>
      </c>
      <c r="E365" s="16">
        <v>0</v>
      </c>
      <c r="F365" s="16">
        <v>0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 t="s">
        <v>307</v>
      </c>
    </row>
    <row r="366" spans="1:17" ht="31.5" x14ac:dyDescent="0.25">
      <c r="A366" s="13" t="s">
        <v>386</v>
      </c>
      <c r="B366" s="27" t="s">
        <v>728</v>
      </c>
      <c r="C366" s="40" t="s">
        <v>729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 t="s">
        <v>307</v>
      </c>
    </row>
    <row r="367" spans="1:17" ht="18.75" x14ac:dyDescent="0.25">
      <c r="A367" s="13" t="s">
        <v>386</v>
      </c>
      <c r="B367" s="27" t="s">
        <v>730</v>
      </c>
      <c r="C367" s="40" t="s">
        <v>731</v>
      </c>
      <c r="D367" s="16">
        <v>0</v>
      </c>
      <c r="E367" s="16">
        <v>0</v>
      </c>
      <c r="F367" s="16">
        <v>0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 t="s">
        <v>307</v>
      </c>
    </row>
    <row r="368" spans="1:17" ht="18.75" x14ac:dyDescent="0.25">
      <c r="A368" s="13" t="s">
        <v>386</v>
      </c>
      <c r="B368" s="27" t="s">
        <v>732</v>
      </c>
      <c r="C368" s="40" t="s">
        <v>733</v>
      </c>
      <c r="D368" s="16">
        <v>0</v>
      </c>
      <c r="E368" s="16">
        <v>0</v>
      </c>
      <c r="F368" s="16">
        <v>0</v>
      </c>
      <c r="G368" s="16">
        <v>0</v>
      </c>
      <c r="H368" s="16">
        <v>0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 t="s">
        <v>307</v>
      </c>
    </row>
    <row r="369" spans="1:17" ht="18.75" x14ac:dyDescent="0.25">
      <c r="A369" s="13" t="s">
        <v>386</v>
      </c>
      <c r="B369" s="27" t="s">
        <v>734</v>
      </c>
      <c r="C369" s="40" t="s">
        <v>735</v>
      </c>
      <c r="D369" s="16">
        <v>0</v>
      </c>
      <c r="E369" s="16">
        <v>0</v>
      </c>
      <c r="F369" s="16">
        <v>0</v>
      </c>
      <c r="G369" s="16">
        <v>0</v>
      </c>
      <c r="H369" s="16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 t="s">
        <v>307</v>
      </c>
    </row>
    <row r="370" spans="1:17" ht="18.75" x14ac:dyDescent="0.25">
      <c r="A370" s="13" t="s">
        <v>386</v>
      </c>
      <c r="B370" s="27" t="s">
        <v>736</v>
      </c>
      <c r="C370" s="40" t="s">
        <v>737</v>
      </c>
      <c r="D370" s="16">
        <v>0</v>
      </c>
      <c r="E370" s="16">
        <v>0</v>
      </c>
      <c r="F370" s="16">
        <v>0</v>
      </c>
      <c r="G370" s="16">
        <v>0</v>
      </c>
      <c r="H370" s="16">
        <v>0</v>
      </c>
      <c r="I370" s="16">
        <v>0</v>
      </c>
      <c r="J370" s="16">
        <v>0</v>
      </c>
      <c r="K370" s="16">
        <v>0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 t="s">
        <v>307</v>
      </c>
    </row>
    <row r="371" spans="1:17" ht="18.75" x14ac:dyDescent="0.25">
      <c r="A371" s="13" t="s">
        <v>386</v>
      </c>
      <c r="B371" s="27" t="s">
        <v>738</v>
      </c>
      <c r="C371" s="40" t="s">
        <v>739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 t="s">
        <v>307</v>
      </c>
    </row>
    <row r="372" spans="1:17" ht="18.75" x14ac:dyDescent="0.25">
      <c r="A372" s="13" t="s">
        <v>386</v>
      </c>
      <c r="B372" s="27" t="s">
        <v>740</v>
      </c>
      <c r="C372" s="40" t="s">
        <v>741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 t="s">
        <v>307</v>
      </c>
    </row>
    <row r="373" spans="1:17" ht="31.5" x14ac:dyDescent="0.25">
      <c r="A373" s="13" t="s">
        <v>386</v>
      </c>
      <c r="B373" s="27" t="s">
        <v>742</v>
      </c>
      <c r="C373" s="40" t="s">
        <v>743</v>
      </c>
      <c r="D373" s="16">
        <v>0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 t="s">
        <v>307</v>
      </c>
    </row>
    <row r="374" spans="1:17" ht="31.5" x14ac:dyDescent="0.25">
      <c r="A374" s="13" t="s">
        <v>386</v>
      </c>
      <c r="B374" s="27" t="s">
        <v>744</v>
      </c>
      <c r="C374" s="40" t="s">
        <v>745</v>
      </c>
      <c r="D374" s="16">
        <v>0</v>
      </c>
      <c r="E374" s="16">
        <v>0</v>
      </c>
      <c r="F374" s="16">
        <v>0</v>
      </c>
      <c r="G374" s="16">
        <v>0</v>
      </c>
      <c r="H374" s="16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 t="s">
        <v>307</v>
      </c>
    </row>
    <row r="375" spans="1:17" ht="18.75" x14ac:dyDescent="0.25">
      <c r="A375" s="13" t="s">
        <v>386</v>
      </c>
      <c r="B375" s="27" t="s">
        <v>746</v>
      </c>
      <c r="C375" s="40" t="s">
        <v>747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 t="s">
        <v>307</v>
      </c>
    </row>
    <row r="376" spans="1:17" ht="18.75" x14ac:dyDescent="0.25">
      <c r="A376" s="13" t="s">
        <v>386</v>
      </c>
      <c r="B376" s="27" t="s">
        <v>748</v>
      </c>
      <c r="C376" s="40" t="s">
        <v>749</v>
      </c>
      <c r="D376" s="16">
        <v>0</v>
      </c>
      <c r="E376" s="16">
        <v>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 t="s">
        <v>307</v>
      </c>
    </row>
    <row r="377" spans="1:17" ht="31.5" x14ac:dyDescent="0.25">
      <c r="A377" s="13" t="s">
        <v>386</v>
      </c>
      <c r="B377" s="27" t="s">
        <v>750</v>
      </c>
      <c r="C377" s="40" t="s">
        <v>751</v>
      </c>
      <c r="D377" s="16">
        <v>0</v>
      </c>
      <c r="E377" s="16">
        <v>0</v>
      </c>
      <c r="F377" s="16"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0</v>
      </c>
      <c r="O377" s="16">
        <v>0</v>
      </c>
      <c r="P377" s="16">
        <v>0</v>
      </c>
      <c r="Q377" s="16" t="s">
        <v>307</v>
      </c>
    </row>
    <row r="378" spans="1:17" ht="18.75" x14ac:dyDescent="0.25">
      <c r="A378" s="13" t="s">
        <v>386</v>
      </c>
      <c r="B378" s="27" t="s">
        <v>752</v>
      </c>
      <c r="C378" s="40" t="s">
        <v>753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 t="s">
        <v>307</v>
      </c>
    </row>
    <row r="379" spans="1:17" ht="18.75" x14ac:dyDescent="0.25">
      <c r="A379" s="13" t="s">
        <v>386</v>
      </c>
      <c r="B379" s="27" t="s">
        <v>754</v>
      </c>
      <c r="C379" s="40" t="s">
        <v>755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 t="s">
        <v>307</v>
      </c>
    </row>
    <row r="380" spans="1:17" ht="31.5" x14ac:dyDescent="0.25">
      <c r="A380" s="13" t="s">
        <v>386</v>
      </c>
      <c r="B380" s="27" t="s">
        <v>756</v>
      </c>
      <c r="C380" s="40" t="s">
        <v>757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 t="s">
        <v>307</v>
      </c>
    </row>
    <row r="381" spans="1:17" ht="31.5" x14ac:dyDescent="0.25">
      <c r="A381" s="13" t="s">
        <v>386</v>
      </c>
      <c r="B381" s="27" t="s">
        <v>758</v>
      </c>
      <c r="C381" s="40" t="s">
        <v>759</v>
      </c>
      <c r="D381" s="16">
        <v>0</v>
      </c>
      <c r="E381" s="16">
        <v>0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 t="s">
        <v>307</v>
      </c>
    </row>
    <row r="382" spans="1:17" ht="18.75" x14ac:dyDescent="0.25">
      <c r="A382" s="13" t="s">
        <v>386</v>
      </c>
      <c r="B382" s="27" t="s">
        <v>760</v>
      </c>
      <c r="C382" s="40" t="s">
        <v>761</v>
      </c>
      <c r="D382" s="16">
        <v>0</v>
      </c>
      <c r="E382" s="16">
        <v>0</v>
      </c>
      <c r="F382" s="16">
        <v>0</v>
      </c>
      <c r="G382" s="16">
        <v>0</v>
      </c>
      <c r="H382" s="16">
        <v>0</v>
      </c>
      <c r="I382" s="16">
        <v>0</v>
      </c>
      <c r="J382" s="16">
        <v>0</v>
      </c>
      <c r="K382" s="16">
        <v>0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 t="s">
        <v>307</v>
      </c>
    </row>
    <row r="383" spans="1:17" ht="18.75" x14ac:dyDescent="0.25">
      <c r="A383" s="13" t="s">
        <v>386</v>
      </c>
      <c r="B383" s="27" t="s">
        <v>762</v>
      </c>
      <c r="C383" s="40" t="s">
        <v>763</v>
      </c>
      <c r="D383" s="16">
        <v>0</v>
      </c>
      <c r="E383" s="16">
        <v>0</v>
      </c>
      <c r="F383" s="16">
        <v>0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 t="s">
        <v>307</v>
      </c>
    </row>
    <row r="384" spans="1:17" ht="18.75" x14ac:dyDescent="0.25">
      <c r="A384" s="13" t="s">
        <v>386</v>
      </c>
      <c r="B384" s="27" t="s">
        <v>764</v>
      </c>
      <c r="C384" s="40" t="s">
        <v>765</v>
      </c>
      <c r="D384" s="16">
        <v>0</v>
      </c>
      <c r="E384" s="16">
        <v>0</v>
      </c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 t="s">
        <v>307</v>
      </c>
    </row>
    <row r="385" spans="1:17" ht="31.5" x14ac:dyDescent="0.25">
      <c r="A385" s="13" t="s">
        <v>386</v>
      </c>
      <c r="B385" s="27" t="s">
        <v>766</v>
      </c>
      <c r="C385" s="40" t="s">
        <v>767</v>
      </c>
      <c r="D385" s="16">
        <v>0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 t="s">
        <v>307</v>
      </c>
    </row>
    <row r="386" spans="1:17" ht="31.5" x14ac:dyDescent="0.25">
      <c r="A386" s="13" t="s">
        <v>386</v>
      </c>
      <c r="B386" s="27" t="s">
        <v>768</v>
      </c>
      <c r="C386" s="40" t="s">
        <v>769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 t="s">
        <v>307</v>
      </c>
    </row>
    <row r="387" spans="1:17" ht="47.25" x14ac:dyDescent="0.25">
      <c r="A387" s="13" t="s">
        <v>386</v>
      </c>
      <c r="B387" s="27" t="s">
        <v>770</v>
      </c>
      <c r="C387" s="40" t="s">
        <v>771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 t="s">
        <v>307</v>
      </c>
    </row>
    <row r="388" spans="1:17" ht="18.75" x14ac:dyDescent="0.25">
      <c r="A388" s="13" t="s">
        <v>386</v>
      </c>
      <c r="B388" s="27" t="s">
        <v>772</v>
      </c>
      <c r="C388" s="40" t="s">
        <v>773</v>
      </c>
      <c r="D388" s="16">
        <v>0</v>
      </c>
      <c r="E388" s="16">
        <v>0</v>
      </c>
      <c r="F388" s="16">
        <v>0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 t="s">
        <v>307</v>
      </c>
    </row>
    <row r="389" spans="1:17" ht="18.75" x14ac:dyDescent="0.25">
      <c r="A389" s="13" t="s">
        <v>386</v>
      </c>
      <c r="B389" s="27" t="s">
        <v>774</v>
      </c>
      <c r="C389" s="40" t="s">
        <v>775</v>
      </c>
      <c r="D389" s="16">
        <v>0</v>
      </c>
      <c r="E389" s="16">
        <v>0</v>
      </c>
      <c r="F389" s="16">
        <v>0</v>
      </c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 t="s">
        <v>307</v>
      </c>
    </row>
    <row r="390" spans="1:17" ht="31.5" x14ac:dyDescent="0.25">
      <c r="A390" s="13" t="s">
        <v>386</v>
      </c>
      <c r="B390" s="27" t="s">
        <v>776</v>
      </c>
      <c r="C390" s="40" t="s">
        <v>777</v>
      </c>
      <c r="D390" s="16">
        <v>0</v>
      </c>
      <c r="E390" s="16">
        <v>0</v>
      </c>
      <c r="F390" s="16">
        <v>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 t="s">
        <v>307</v>
      </c>
    </row>
    <row r="391" spans="1:17" ht="31.5" x14ac:dyDescent="0.25">
      <c r="A391" s="13" t="s">
        <v>386</v>
      </c>
      <c r="B391" s="27" t="s">
        <v>778</v>
      </c>
      <c r="C391" s="40" t="s">
        <v>779</v>
      </c>
      <c r="D391" s="16">
        <v>0</v>
      </c>
      <c r="E391" s="16">
        <v>0</v>
      </c>
      <c r="F391" s="16">
        <v>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 t="s">
        <v>307</v>
      </c>
    </row>
    <row r="392" spans="1:17" ht="18.75" x14ac:dyDescent="0.25">
      <c r="A392" s="13" t="s">
        <v>386</v>
      </c>
      <c r="B392" s="27" t="s">
        <v>780</v>
      </c>
      <c r="C392" s="40" t="s">
        <v>781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 t="s">
        <v>307</v>
      </c>
    </row>
    <row r="393" spans="1:17" ht="18.75" x14ac:dyDescent="0.25">
      <c r="A393" s="13" t="s">
        <v>386</v>
      </c>
      <c r="B393" s="27" t="s">
        <v>782</v>
      </c>
      <c r="C393" s="40" t="s">
        <v>783</v>
      </c>
      <c r="D393" s="16">
        <v>0</v>
      </c>
      <c r="E393" s="16">
        <v>0</v>
      </c>
      <c r="F393" s="16">
        <v>0</v>
      </c>
      <c r="G393" s="16">
        <v>0</v>
      </c>
      <c r="H393" s="16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 t="s">
        <v>307</v>
      </c>
    </row>
    <row r="394" spans="1:17" ht="18.75" x14ac:dyDescent="0.25">
      <c r="A394" s="13" t="s">
        <v>386</v>
      </c>
      <c r="B394" s="27" t="s">
        <v>784</v>
      </c>
      <c r="C394" s="40" t="s">
        <v>785</v>
      </c>
      <c r="D394" s="16">
        <v>0</v>
      </c>
      <c r="E394" s="16">
        <v>0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 t="s">
        <v>307</v>
      </c>
    </row>
    <row r="395" spans="1:17" ht="31.5" x14ac:dyDescent="0.25">
      <c r="A395" s="13" t="s">
        <v>386</v>
      </c>
      <c r="B395" s="27" t="s">
        <v>786</v>
      </c>
      <c r="C395" s="40" t="s">
        <v>787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 t="s">
        <v>307</v>
      </c>
    </row>
    <row r="396" spans="1:17" ht="31.5" x14ac:dyDescent="0.25">
      <c r="A396" s="13" t="s">
        <v>386</v>
      </c>
      <c r="B396" s="27" t="s">
        <v>788</v>
      </c>
      <c r="C396" s="40" t="s">
        <v>789</v>
      </c>
      <c r="D396" s="16">
        <v>0</v>
      </c>
      <c r="E396" s="16">
        <v>0</v>
      </c>
      <c r="F396" s="16">
        <v>0</v>
      </c>
      <c r="G396" s="16">
        <v>0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 t="s">
        <v>307</v>
      </c>
    </row>
    <row r="397" spans="1:17" ht="18.75" x14ac:dyDescent="0.25">
      <c r="A397" s="13" t="s">
        <v>386</v>
      </c>
      <c r="B397" s="27" t="s">
        <v>790</v>
      </c>
      <c r="C397" s="40" t="s">
        <v>791</v>
      </c>
      <c r="D397" s="16">
        <v>0</v>
      </c>
      <c r="E397" s="16">
        <v>0</v>
      </c>
      <c r="F397" s="16">
        <v>0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 t="s">
        <v>307</v>
      </c>
    </row>
    <row r="398" spans="1:17" ht="31.5" x14ac:dyDescent="0.25">
      <c r="A398" s="13" t="s">
        <v>386</v>
      </c>
      <c r="B398" s="27" t="s">
        <v>792</v>
      </c>
      <c r="C398" s="40" t="s">
        <v>793</v>
      </c>
      <c r="D398" s="16">
        <v>0</v>
      </c>
      <c r="E398" s="16">
        <v>0</v>
      </c>
      <c r="F398" s="16">
        <v>0</v>
      </c>
      <c r="G398" s="16">
        <v>0</v>
      </c>
      <c r="H398" s="16">
        <v>0</v>
      </c>
      <c r="I398" s="16">
        <v>0</v>
      </c>
      <c r="J398" s="16">
        <v>0</v>
      </c>
      <c r="K398" s="16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 t="s">
        <v>307</v>
      </c>
    </row>
    <row r="399" spans="1:17" ht="31.5" x14ac:dyDescent="0.25">
      <c r="A399" s="13" t="s">
        <v>386</v>
      </c>
      <c r="B399" s="27" t="s">
        <v>794</v>
      </c>
      <c r="C399" s="40" t="s">
        <v>795</v>
      </c>
      <c r="D399" s="16">
        <v>0</v>
      </c>
      <c r="E399" s="16">
        <v>0</v>
      </c>
      <c r="F399" s="16">
        <v>0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 t="s">
        <v>307</v>
      </c>
    </row>
    <row r="400" spans="1:17" ht="31.5" x14ac:dyDescent="0.25">
      <c r="A400" s="13" t="s">
        <v>386</v>
      </c>
      <c r="B400" s="27" t="s">
        <v>796</v>
      </c>
      <c r="C400" s="40" t="s">
        <v>797</v>
      </c>
      <c r="D400" s="16">
        <v>0</v>
      </c>
      <c r="E400" s="16">
        <v>0</v>
      </c>
      <c r="F400" s="16">
        <v>0</v>
      </c>
      <c r="G400" s="16">
        <v>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 t="s">
        <v>307</v>
      </c>
    </row>
    <row r="401" spans="1:17" ht="31.5" x14ac:dyDescent="0.25">
      <c r="A401" s="13" t="s">
        <v>386</v>
      </c>
      <c r="B401" s="27" t="s">
        <v>798</v>
      </c>
      <c r="C401" s="40" t="s">
        <v>799</v>
      </c>
      <c r="D401" s="16">
        <v>0</v>
      </c>
      <c r="E401" s="16">
        <v>0</v>
      </c>
      <c r="F401" s="16">
        <v>0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 t="s">
        <v>307</v>
      </c>
    </row>
    <row r="402" spans="1:17" ht="31.5" x14ac:dyDescent="0.25">
      <c r="A402" s="13" t="s">
        <v>386</v>
      </c>
      <c r="B402" s="27" t="s">
        <v>800</v>
      </c>
      <c r="C402" s="40" t="s">
        <v>801</v>
      </c>
      <c r="D402" s="16">
        <v>0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 t="s">
        <v>307</v>
      </c>
    </row>
    <row r="403" spans="1:17" ht="18.75" x14ac:dyDescent="0.25">
      <c r="A403" s="13" t="s">
        <v>386</v>
      </c>
      <c r="B403" s="27" t="s">
        <v>802</v>
      </c>
      <c r="C403" s="40" t="s">
        <v>803</v>
      </c>
      <c r="D403" s="16">
        <v>0</v>
      </c>
      <c r="E403" s="16">
        <v>0</v>
      </c>
      <c r="F403" s="16">
        <v>0</v>
      </c>
      <c r="G403" s="16">
        <v>0</v>
      </c>
      <c r="H403" s="16">
        <v>0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 t="s">
        <v>307</v>
      </c>
    </row>
    <row r="404" spans="1:17" ht="18.75" x14ac:dyDescent="0.25">
      <c r="A404" s="13" t="s">
        <v>386</v>
      </c>
      <c r="B404" s="27" t="s">
        <v>804</v>
      </c>
      <c r="C404" s="40" t="s">
        <v>805</v>
      </c>
      <c r="D404" s="16">
        <v>0</v>
      </c>
      <c r="E404" s="16">
        <v>0</v>
      </c>
      <c r="F404" s="16">
        <v>0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 t="s">
        <v>307</v>
      </c>
    </row>
    <row r="405" spans="1:17" ht="18.75" x14ac:dyDescent="0.25">
      <c r="A405" s="13" t="s">
        <v>386</v>
      </c>
      <c r="B405" s="27" t="s">
        <v>806</v>
      </c>
      <c r="C405" s="40" t="s">
        <v>807</v>
      </c>
      <c r="D405" s="16">
        <v>0</v>
      </c>
      <c r="E405" s="16">
        <v>0</v>
      </c>
      <c r="F405" s="16">
        <v>0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 t="s">
        <v>307</v>
      </c>
    </row>
    <row r="406" spans="1:17" ht="18.75" x14ac:dyDescent="0.25">
      <c r="A406" s="13" t="s">
        <v>386</v>
      </c>
      <c r="B406" s="27" t="s">
        <v>808</v>
      </c>
      <c r="C406" s="40" t="s">
        <v>809</v>
      </c>
      <c r="D406" s="16">
        <v>0</v>
      </c>
      <c r="E406" s="16">
        <v>0</v>
      </c>
      <c r="F406" s="16">
        <v>0</v>
      </c>
      <c r="G406" s="16">
        <v>0</v>
      </c>
      <c r="H406" s="16">
        <v>0</v>
      </c>
      <c r="I406" s="16">
        <v>0</v>
      </c>
      <c r="J406" s="16">
        <v>0</v>
      </c>
      <c r="K406" s="16">
        <v>0</v>
      </c>
      <c r="L406" s="16">
        <v>0</v>
      </c>
      <c r="M406" s="16">
        <v>0</v>
      </c>
      <c r="N406" s="16">
        <v>0</v>
      </c>
      <c r="O406" s="16">
        <v>0</v>
      </c>
      <c r="P406" s="16">
        <v>0</v>
      </c>
      <c r="Q406" s="16" t="s">
        <v>307</v>
      </c>
    </row>
    <row r="407" spans="1:17" ht="31.5" x14ac:dyDescent="0.25">
      <c r="A407" s="13" t="s">
        <v>386</v>
      </c>
      <c r="B407" s="27" t="s">
        <v>810</v>
      </c>
      <c r="C407" s="40" t="s">
        <v>811</v>
      </c>
      <c r="D407" s="16">
        <v>0</v>
      </c>
      <c r="E407" s="16">
        <v>0</v>
      </c>
      <c r="F407" s="16">
        <v>0</v>
      </c>
      <c r="G407" s="16">
        <v>0</v>
      </c>
      <c r="H407" s="16">
        <v>0</v>
      </c>
      <c r="I407" s="16">
        <v>0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 t="s">
        <v>307</v>
      </c>
    </row>
    <row r="408" spans="1:17" ht="18.75" x14ac:dyDescent="0.25">
      <c r="A408" s="13" t="s">
        <v>386</v>
      </c>
      <c r="B408" s="27" t="s">
        <v>812</v>
      </c>
      <c r="C408" s="40" t="s">
        <v>813</v>
      </c>
      <c r="D408" s="16">
        <v>0</v>
      </c>
      <c r="E408" s="16">
        <v>0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 t="s">
        <v>307</v>
      </c>
    </row>
    <row r="409" spans="1:17" ht="18.75" x14ac:dyDescent="0.25">
      <c r="A409" s="13" t="s">
        <v>386</v>
      </c>
      <c r="B409" s="27" t="s">
        <v>814</v>
      </c>
      <c r="C409" s="40" t="s">
        <v>815</v>
      </c>
      <c r="D409" s="16">
        <v>0</v>
      </c>
      <c r="E409" s="16">
        <v>0</v>
      </c>
      <c r="F409" s="16">
        <v>0</v>
      </c>
      <c r="G409" s="16">
        <v>0</v>
      </c>
      <c r="H409" s="16">
        <v>0</v>
      </c>
      <c r="I409" s="16">
        <v>0</v>
      </c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 t="s">
        <v>307</v>
      </c>
    </row>
    <row r="410" spans="1:17" ht="31.5" x14ac:dyDescent="0.25">
      <c r="A410" s="13" t="s">
        <v>386</v>
      </c>
      <c r="B410" s="27" t="s">
        <v>408</v>
      </c>
      <c r="C410" s="35" t="s">
        <v>291</v>
      </c>
      <c r="D410" s="16">
        <v>0</v>
      </c>
      <c r="E410" s="16">
        <v>0</v>
      </c>
      <c r="F410" s="16">
        <v>0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 t="s">
        <v>307</v>
      </c>
    </row>
    <row r="411" spans="1:17" ht="18.75" x14ac:dyDescent="0.25">
      <c r="A411" s="13" t="s">
        <v>386</v>
      </c>
      <c r="B411" s="18" t="s">
        <v>509</v>
      </c>
      <c r="C411" s="35" t="s">
        <v>510</v>
      </c>
      <c r="D411" s="16">
        <v>0</v>
      </c>
      <c r="E411" s="16">
        <v>0</v>
      </c>
      <c r="F411" s="16">
        <v>0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 t="s">
        <v>307</v>
      </c>
    </row>
    <row r="412" spans="1:17" ht="63" x14ac:dyDescent="0.25">
      <c r="A412" s="13" t="s">
        <v>386</v>
      </c>
      <c r="B412" s="17" t="s">
        <v>816</v>
      </c>
      <c r="C412" s="33" t="s">
        <v>817</v>
      </c>
      <c r="D412" s="16">
        <v>0</v>
      </c>
      <c r="E412" s="16">
        <v>0</v>
      </c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 t="s">
        <v>307</v>
      </c>
    </row>
    <row r="413" spans="1:17" ht="63" x14ac:dyDescent="0.25">
      <c r="A413" s="13" t="s">
        <v>386</v>
      </c>
      <c r="B413" s="14" t="s">
        <v>521</v>
      </c>
      <c r="C413" s="15" t="s">
        <v>594</v>
      </c>
      <c r="D413" s="16">
        <v>0</v>
      </c>
      <c r="E413" s="16">
        <v>0</v>
      </c>
      <c r="F413" s="16">
        <v>0</v>
      </c>
      <c r="G413" s="16">
        <v>0</v>
      </c>
      <c r="H413" s="16">
        <v>0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 t="s">
        <v>307</v>
      </c>
    </row>
    <row r="414" spans="1:17" ht="47.25" x14ac:dyDescent="0.25">
      <c r="A414" s="13" t="s">
        <v>386</v>
      </c>
      <c r="B414" s="14" t="s">
        <v>292</v>
      </c>
      <c r="C414" s="35" t="s">
        <v>293</v>
      </c>
      <c r="D414" s="16">
        <v>0</v>
      </c>
      <c r="E414" s="16">
        <v>0</v>
      </c>
      <c r="F414" s="16">
        <v>0</v>
      </c>
      <c r="G414" s="16">
        <v>0</v>
      </c>
      <c r="H414" s="16">
        <v>0</v>
      </c>
      <c r="I414" s="16">
        <v>0</v>
      </c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 t="s">
        <v>307</v>
      </c>
    </row>
    <row r="415" spans="1:17" ht="31.5" x14ac:dyDescent="0.25">
      <c r="A415" s="13" t="s">
        <v>386</v>
      </c>
      <c r="B415" s="14" t="s">
        <v>294</v>
      </c>
      <c r="C415" s="35" t="s">
        <v>295</v>
      </c>
      <c r="D415" s="16">
        <v>0</v>
      </c>
      <c r="E415" s="16">
        <v>0</v>
      </c>
      <c r="F415" s="16">
        <v>0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 t="s">
        <v>307</v>
      </c>
    </row>
  </sheetData>
  <mergeCells count="16"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  <mergeCell ref="A12:Q12"/>
    <mergeCell ref="A4:Q4"/>
    <mergeCell ref="A6:Q6"/>
    <mergeCell ref="A7:Q7"/>
    <mergeCell ref="A9:Q9"/>
    <mergeCell ref="A11: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Пр. кр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2018-07-11T06:20:48Z</dcterms:modified>
</cp:coreProperties>
</file>